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<sst xmlns="http://schemas.openxmlformats.org/spreadsheetml/2006/main" count="57" uniqueCount="48">
  <si>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STT</t>
  </si>
  <si>
    <t>A</t>
  </si>
  <si>
    <t>B</t>
  </si>
  <si>
    <t>TỔNG NGUỒN THU NSĐP</t>
  </si>
  <si>
    <t>I</t>
  </si>
  <si>
    <t>Thu NSĐP được hưởng theo phân cấp</t>
  </si>
  <si>
    <t>Thu NSĐP hưởng 100%</t>
  </si>
  <si>
    <t>Thu NSĐP hưởng từ các khoản thu phân chia</t>
  </si>
  <si>
    <t>II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</si>
  <si>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</si>
  <si>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</si>
  <si>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</si>
  <si>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</si>
  <si>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</si>
  <si>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</si>
  <si>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</si>
  <si>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TỔNG CHI NSĐP</t>
  </si>
  <si>
    <t>Tổng chi cân đối NSĐP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</si>
  <si>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</si>
  <si>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</si>
  <si>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</si>
  <si>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</si>
  <si>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</si>
  <si>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</si>
  <si>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</si>
  <si>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</si>
  <si>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</si>
  <si>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</si>
  <si>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</si>
  <si>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</si>
  <si>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</si>
  <si>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</si>
  <si>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TỔNG MỨC VAY CỦA NSĐP</t>
  </si>
  <si>
    <t>Vay để bù đắp bội chi</t>
  </si>
  <si>
    <t>Vay để trả nợ gốc</t>
  </si>
  <si>
    <t>ỦY BAN NHÂN DÂN</t>
  </si>
  <si>
    <t xml:space="preserve">   TỈNH BẾN TRE</t>
  </si>
  <si>
    <t>CÂN ĐỐI NGÂN SÁCH ĐỊA PHƯƠNG NĂM 2020</t>
  </si>
  <si>
    <t>Đơn vị: Triệu đồng.</t>
  </si>
  <si>
    <t>Nội dung</t>
  </si>
  <si>
    <t>Dự toán năm 2020</t>
  </si>
  <si>
    <t>Thu bổ sung từ ngân sách cấp trên</t>
  </si>
  <si>
    <t>Thu bổ sung cân đối ngân sách</t>
  </si>
  <si>
    <t>Chi đầu tư phát triển</t>
  </si>
  <si>
    <t>BỘI CHI NSĐP</t>
  </si>
  <si>
    <t>E</t>
  </si>
  <si>
    <t>Biểu số 46/CK-NSNN</t>
  </si>
  <si>
    <t>(Kèm theo Quyết định số 3009/QĐ-UBND ngày 31 tháng 12 năm 2019 của Ủy ban nhân dân tỉnh)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</si>
</sst>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"/>
    <numFmt numFmtId="165" formatCode="###,###,###"/>
    <numFmt numFmtId="166" formatCode="_(* #,##0_);_(* \(#,##0\);_(* &quot;-&quot;??_);_(@_)"/>
    <numFmt numFmtId="167" formatCode="#,###;\-#,###;&quot;&quot;;_(@_)"/>
    <numFmt numFmtId="168" formatCode="_-* #,##0_-;\-* #,##0_-;_-* &quot;-&quot;_-;_-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Arial Narrow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67" fontId="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68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68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AI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7.8515625" style="2" customWidth="1"/>
    <col min="2" max="2" width="58.7109375" style="2" customWidth="1"/>
    <col min="3" max="3" width="16.7109375" style="2" hidden="1" customWidth="1"/>
    <col min="4" max="4" width="20.421875" style="2" customWidth="1"/>
    <col min="5" max="16384" width="9.140625" style="2" customWidth="1"/>
  </cols>
  <sheetData>
    <row r="1" spans="1:4" ht="15.75">
      <c r="A1" s="1" t="s">
        <v>35</v>
      </c>
      <c r="D1" s="3" t="s">
        <v>46</v>
      </c>
    </row>
    <row r="2" ht="15.75">
      <c r="A2" s="1" t="s">
        <v>36</v>
      </c>
    </row>
    <row r="4" spans="1:4" ht="15.75">
      <c r="A4" s="20" t="s">
        <v>37</v>
      </c>
      <c r="B4" s="20"/>
      <c r="C4" s="20"/>
      <c r="D4" s="20"/>
    </row>
    <row r="5" spans="1:4" ht="32.25" customHeight="1">
      <c r="A5" s="21" t="s">
        <v>47</v>
      </c>
      <c r="B5" s="21"/>
      <c r="C5" s="21"/>
      <c r="D5" s="21"/>
    </row>
    <row r="6" ht="15.75">
      <c r="D6" s="4" t="s">
        <v>38</v>
      </c>
    </row>
    <row r="7" spans="1:4" ht="15.75">
      <c r="A7" s="19" t="s">
        <v>0</v>
      </c>
      <c r="B7" s="19" t="s">
        <v>39</v>
      </c>
      <c r="C7" s="22" t="s">
        <v>40</v>
      </c>
      <c r="D7" s="23"/>
    </row>
    <row r="8" spans="1:4" ht="15.75">
      <c r="A8" s="18" t="s">
        <v>1</v>
      </c>
      <c r="B8" s="5" t="s">
        <v>2</v>
      </c>
      <c r="C8" s="18">
        <v>1</v>
      </c>
      <c r="D8" s="18">
        <v>2</v>
      </c>
    </row>
    <row r="9" spans="1:4" ht="15.75" customHeight="1">
      <c r="A9" s="6" t="s">
        <v>1</v>
      </c>
      <c r="B9" s="7" t="s">
        <v>3</v>
      </c>
      <c r="C9" s="8">
        <f>C10+C13+C16+C17+C18</f>
        <v>10060896</v>
      </c>
      <c r="D9" s="8">
        <f>D10+D13+D16+D17+D18</f>
        <v>10212096</v>
      </c>
    </row>
    <row r="10" spans="1:4" ht="15.75" customHeight="1">
      <c r="A10" s="9" t="s">
        <v>4</v>
      </c>
      <c r="B10" s="10" t="s">
        <v>5</v>
      </c>
      <c r="C10" s="11">
        <f>C11+C12</f>
        <v>4519000</v>
      </c>
      <c r="D10" s="11">
        <f>D11+D12</f>
        <v>4670200</v>
      </c>
    </row>
    <row r="11" spans="1:4" ht="15.75" customHeight="1">
      <c r="A11" s="12">
        <v>1</v>
      </c>
      <c r="B11" s="13" t="s">
        <v>6</v>
      </c>
      <c r="C11" s="14">
        <v>2091700</v>
      </c>
      <c r="D11" s="14">
        <v>2137150</v>
      </c>
    </row>
    <row r="12" spans="1:4" ht="15.75" customHeight="1">
      <c r="A12" s="12">
        <v>2</v>
      </c>
      <c r="B12" s="13" t="s">
        <v>7</v>
      </c>
      <c r="C12" s="14">
        <v>2427300</v>
      </c>
      <c r="D12" s="14">
        <v>2533050</v>
      </c>
    </row>
    <row r="13" spans="1:4" ht="15.75" customHeight="1">
      <c r="A13" s="9" t="s">
        <v>8</v>
      </c>
      <c r="B13" s="10" t="s">
        <v>41</v>
      </c>
      <c r="C13" s="11">
        <f>C14+C15</f>
        <v>5541896</v>
      </c>
      <c r="D13" s="11">
        <f>D14+D15</f>
        <v>5541896</v>
      </c>
    </row>
    <row r="14" spans="1:4" ht="15.75" customHeight="1">
      <c r="A14" s="12">
        <v>1</v>
      </c>
      <c r="B14" s="13" t="s">
        <v>42</v>
      </c>
      <c r="C14" s="14">
        <f>3751852+8119</f>
        <v>3759971</v>
      </c>
      <c r="D14" s="14">
        <f>C14</f>
        <v>3759971</v>
      </c>
    </row>
    <row r="15" spans="1:4" ht="15.75" customHeight="1">
      <c r="A15" s="12">
        <f>A14+1</f>
        <v>2</v>
      </c>
      <c r="B15" s="13" t="s">
        <v>9</v>
      </c>
      <c r="C15" s="14">
        <v>1781925</v>
      </c>
      <c r="D15" s="14">
        <f>C15</f>
        <v>1781925</v>
      </c>
    </row>
    <row r="16" spans="1:4" ht="15.75" customHeight="1">
      <c r="A16" s="9" t="s">
        <v>10</v>
      </c>
      <c r="B16" s="10" t="s">
        <v>11</v>
      </c>
      <c r="C16" s="11">
        <v>0</v>
      </c>
      <c r="D16" s="11">
        <v>0</v>
      </c>
    </row>
    <row r="17" spans="1:4" ht="15.75" customHeight="1">
      <c r="A17" s="9" t="s">
        <v>12</v>
      </c>
      <c r="B17" s="10" t="s">
        <v>13</v>
      </c>
      <c r="C17" s="11">
        <v>0</v>
      </c>
      <c r="D17" s="11">
        <v>0</v>
      </c>
    </row>
    <row r="18" spans="1:4" ht="15.75" customHeight="1">
      <c r="A18" s="9" t="s">
        <v>14</v>
      </c>
      <c r="B18" s="10" t="s">
        <v>15</v>
      </c>
      <c r="C18" s="11">
        <v>0</v>
      </c>
      <c r="D18" s="11">
        <v>0</v>
      </c>
    </row>
    <row r="19" spans="1:4" ht="15.75" customHeight="1">
      <c r="A19" s="9" t="s">
        <v>2</v>
      </c>
      <c r="B19" s="10" t="s">
        <v>16</v>
      </c>
      <c r="C19" s="11">
        <f>C20+C27+C30</f>
        <v>10160896</v>
      </c>
      <c r="D19" s="11">
        <f>D20+D27+D30</f>
        <v>10312096</v>
      </c>
    </row>
    <row r="20" spans="1:4" ht="15.75" customHeight="1">
      <c r="A20" s="9" t="s">
        <v>4</v>
      </c>
      <c r="B20" s="10" t="s">
        <v>17</v>
      </c>
      <c r="C20" s="11">
        <f>C21+C22+C23+C24+C25+C26</f>
        <v>8378971</v>
      </c>
      <c r="D20" s="11">
        <f>SUM(D21:D26)</f>
        <v>8530171</v>
      </c>
    </row>
    <row r="21" spans="1:4" ht="15.75" customHeight="1">
      <c r="A21" s="12">
        <v>1</v>
      </c>
      <c r="B21" s="13" t="s">
        <v>43</v>
      </c>
      <c r="C21" s="14">
        <v>2144648</v>
      </c>
      <c r="D21" s="14">
        <f>C21</f>
        <v>2144648</v>
      </c>
    </row>
    <row r="22" spans="1:4" ht="15.75" customHeight="1">
      <c r="A22" s="12">
        <f>A21+1</f>
        <v>2</v>
      </c>
      <c r="B22" s="13" t="s">
        <v>18</v>
      </c>
      <c r="C22" s="14">
        <v>6042188</v>
      </c>
      <c r="D22" s="14">
        <v>6114672</v>
      </c>
    </row>
    <row r="23" spans="1:4" ht="15.75" customHeight="1">
      <c r="A23" s="12">
        <f>A22+1</f>
        <v>3</v>
      </c>
      <c r="B23" s="13" t="s">
        <v>19</v>
      </c>
      <c r="C23" s="14">
        <v>6500</v>
      </c>
      <c r="D23" s="14">
        <v>6500</v>
      </c>
    </row>
    <row r="24" spans="1:4" ht="15.75" customHeight="1">
      <c r="A24" s="12">
        <f>A23+1</f>
        <v>4</v>
      </c>
      <c r="B24" s="13" t="s">
        <v>20</v>
      </c>
      <c r="C24" s="14">
        <v>1000</v>
      </c>
      <c r="D24" s="14">
        <v>1000</v>
      </c>
    </row>
    <row r="25" spans="1:4" ht="15.75" customHeight="1">
      <c r="A25" s="12">
        <f>A24+1</f>
        <v>5</v>
      </c>
      <c r="B25" s="13" t="s">
        <v>21</v>
      </c>
      <c r="C25" s="14">
        <v>184635</v>
      </c>
      <c r="D25" s="14">
        <v>187751</v>
      </c>
    </row>
    <row r="26" spans="1:4" ht="15.75" customHeight="1">
      <c r="A26" s="12">
        <f>A25+1</f>
        <v>6</v>
      </c>
      <c r="B26" s="13" t="s">
        <v>22</v>
      </c>
      <c r="C26" s="14">
        <v>0</v>
      </c>
      <c r="D26" s="14">
        <v>75600</v>
      </c>
    </row>
    <row r="27" spans="1:4" ht="15.75" customHeight="1">
      <c r="A27" s="9" t="s">
        <v>8</v>
      </c>
      <c r="B27" s="10" t="s">
        <v>23</v>
      </c>
      <c r="C27" s="11">
        <f>C28+C29</f>
        <v>1781925</v>
      </c>
      <c r="D27" s="11">
        <f>D28+D29</f>
        <v>1781925</v>
      </c>
    </row>
    <row r="28" spans="1:4" ht="15.75" customHeight="1">
      <c r="A28" s="12">
        <v>1</v>
      </c>
      <c r="B28" s="13" t="s">
        <v>24</v>
      </c>
      <c r="C28" s="14">
        <v>598404</v>
      </c>
      <c r="D28" s="14">
        <f>C28</f>
        <v>598404</v>
      </c>
    </row>
    <row r="29" spans="1:4" ht="15.75" customHeight="1">
      <c r="A29" s="12">
        <f>A28+1</f>
        <v>2</v>
      </c>
      <c r="B29" s="13" t="s">
        <v>25</v>
      </c>
      <c r="C29" s="14">
        <f>926497+257024</f>
        <v>1183521</v>
      </c>
      <c r="D29" s="14">
        <f>C29</f>
        <v>1183521</v>
      </c>
    </row>
    <row r="30" spans="1:4" ht="15.75" customHeight="1">
      <c r="A30" s="9" t="s">
        <v>10</v>
      </c>
      <c r="B30" s="10" t="s">
        <v>26</v>
      </c>
      <c r="C30" s="11">
        <v>0</v>
      </c>
      <c r="D30" s="11">
        <v>0</v>
      </c>
    </row>
    <row r="31" spans="1:4" ht="15.75" customHeight="1">
      <c r="A31" s="9" t="s">
        <v>27</v>
      </c>
      <c r="B31" s="10" t="s">
        <v>44</v>
      </c>
      <c r="C31" s="11">
        <f>C19-C9</f>
        <v>100000</v>
      </c>
      <c r="D31" s="11">
        <f>D19-D9</f>
        <v>100000</v>
      </c>
    </row>
    <row r="32" spans="1:4" ht="15.75" customHeight="1">
      <c r="A32" s="9" t="s">
        <v>28</v>
      </c>
      <c r="B32" s="10" t="s">
        <v>29</v>
      </c>
      <c r="C32" s="11">
        <f>C33+C34</f>
        <v>15000</v>
      </c>
      <c r="D32" s="11">
        <f>D33+D34</f>
        <v>15000</v>
      </c>
    </row>
    <row r="33" spans="1:4" ht="15.75" customHeight="1">
      <c r="A33" s="12" t="s">
        <v>4</v>
      </c>
      <c r="B33" s="13" t="s">
        <v>30</v>
      </c>
      <c r="C33" s="14">
        <v>15000</v>
      </c>
      <c r="D33" s="14">
        <v>15000</v>
      </c>
    </row>
    <row r="34" spans="1:4" ht="15.75" customHeight="1">
      <c r="A34" s="12" t="s">
        <v>8</v>
      </c>
      <c r="B34" s="13" t="s">
        <v>31</v>
      </c>
      <c r="C34" s="14">
        <v>0</v>
      </c>
      <c r="D34" s="14">
        <v>0</v>
      </c>
    </row>
    <row r="35" spans="1:4" ht="15.75" customHeight="1">
      <c r="A35" s="9" t="s">
        <v>45</v>
      </c>
      <c r="B35" s="10" t="s">
        <v>32</v>
      </c>
      <c r="C35" s="11">
        <f>C36+C37</f>
        <v>115000</v>
      </c>
      <c r="D35" s="11">
        <f>D36+D37</f>
        <v>115000</v>
      </c>
    </row>
    <row r="36" spans="1:4" ht="15.75" customHeight="1">
      <c r="A36" s="12" t="s">
        <v>4</v>
      </c>
      <c r="B36" s="13" t="s">
        <v>33</v>
      </c>
      <c r="C36" s="14">
        <v>100000</v>
      </c>
      <c r="D36" s="14">
        <v>100000</v>
      </c>
    </row>
    <row r="37" spans="1:4" ht="15.75" customHeight="1">
      <c r="A37" s="15" t="s">
        <v>8</v>
      </c>
      <c r="B37" s="16" t="s">
        <v>34</v>
      </c>
      <c r="C37" s="17">
        <v>15000</v>
      </c>
      <c r="D37" s="17">
        <v>15000</v>
      </c>
    </row>
  </sheetData>
  <sheetProtection/>
  <mergeCells count="3">
    <mergeCell ref="A4:D4"/>
    <mergeCell ref="A5:D5"/>
    <mergeCell ref="C7:D7"/>
  </mergeCells>
  <printOptions/>
  <pageMargins left="0.87" right="0.7" top="0.55" bottom="0.58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nguyenvonhathang</cp:lastModifiedBy>
  <cp:lastPrinted>2019-12-29T13:06:15Z</cp:lastPrinted>
  <dcterms:created xsi:type="dcterms:W3CDTF">2018-08-22T07:49:45Z</dcterms:created>
  <dcterms:modified xsi:type="dcterms:W3CDTF">2020-01-06T02:41:55Z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