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tranhongthai\Desktop\CONG KHAI\"/>
    </mc:Choice>
  </mc:AlternateContent>
  <bookViews>
    <workbookView xWindow="0" yWindow="0" windowWidth="11130" windowHeight="7395" firstSheet="2" activeTab="2"/>
  </bookViews>
  <sheets>
    <sheet name="To trinh BCS" sheetId="4" state="hidden" r:id="rId1"/>
    <sheet name="To trinh UBND" sheetId="5" state="hidden" r:id="rId2"/>
    <sheet name="Bao cao" sheetId="1" r:id="rId3"/>
  </sheets>
  <definedNames>
    <definedName name="_xlnm.Print_Titles" localSheetId="2">'Bao cao'!$8:$10</definedName>
    <definedName name="_xlnm.Print_Titles" localSheetId="0">'To trinh BCS'!$10:$12</definedName>
    <definedName name="_xlnm.Print_Titles" localSheetId="1">'To trinh UBND'!$5:$7</definedName>
  </definedNames>
  <calcPr calcId="152511"/>
</workbook>
</file>

<file path=xl/calcChain.xml><?xml version="1.0" encoding="utf-8"?>
<calcChain xmlns="http://schemas.openxmlformats.org/spreadsheetml/2006/main">
  <c r="D59" i="5" l="1"/>
  <c r="D58" i="5"/>
  <c r="D57" i="5"/>
  <c r="D56" i="5"/>
  <c r="D55" i="5"/>
  <c r="D54" i="5"/>
  <c r="D53" i="5"/>
  <c r="D52" i="5"/>
  <c r="D51" i="5"/>
  <c r="D50" i="5"/>
  <c r="D49" i="5"/>
  <c r="D48" i="5"/>
  <c r="D47" i="5"/>
  <c r="D46" i="5"/>
  <c r="D45" i="5"/>
  <c r="D44" i="5"/>
  <c r="D43" i="5"/>
  <c r="D42" i="5"/>
  <c r="D41" i="5"/>
  <c r="D40" i="5"/>
  <c r="D39" i="5"/>
  <c r="D38" i="5"/>
  <c r="D37" i="5"/>
  <c r="D36" i="5"/>
  <c r="D35" i="5"/>
  <c r="C34" i="5"/>
  <c r="C32" i="5" s="1"/>
  <c r="D33" i="5"/>
  <c r="D31" i="5"/>
  <c r="D30" i="5"/>
  <c r="C29" i="5"/>
  <c r="D26" i="5"/>
  <c r="D24" i="5"/>
  <c r="D11" i="5"/>
  <c r="D10" i="5" s="1"/>
  <c r="C11" i="5"/>
  <c r="C10" i="5" s="1"/>
  <c r="C9" i="5" s="1"/>
  <c r="D34" i="5" l="1"/>
  <c r="C28" i="5"/>
  <c r="C8" i="5" s="1"/>
  <c r="D9" i="5"/>
  <c r="D29" i="5"/>
  <c r="D32" i="5"/>
  <c r="D28" i="5"/>
  <c r="D8" i="5" s="1"/>
  <c r="D64" i="4"/>
  <c r="D63" i="4"/>
  <c r="D62" i="4"/>
  <c r="D61" i="4"/>
  <c r="D60" i="4"/>
  <c r="D59" i="4"/>
  <c r="D58" i="4"/>
  <c r="D57" i="4"/>
  <c r="D56" i="4"/>
  <c r="D55" i="4"/>
  <c r="D54" i="4"/>
  <c r="D53" i="4"/>
  <c r="D52" i="4"/>
  <c r="D51" i="4"/>
  <c r="D50" i="4"/>
  <c r="D49" i="4"/>
  <c r="D48" i="4"/>
  <c r="D47" i="4"/>
  <c r="D46" i="4"/>
  <c r="D45" i="4"/>
  <c r="D44" i="4"/>
  <c r="D43" i="4"/>
  <c r="D42" i="4"/>
  <c r="D41" i="4"/>
  <c r="D40" i="4"/>
  <c r="C39" i="4"/>
  <c r="C37" i="4" s="1"/>
  <c r="D38" i="4"/>
  <c r="D36" i="4"/>
  <c r="D35" i="4"/>
  <c r="C34" i="4"/>
  <c r="D31" i="4"/>
  <c r="D29" i="4"/>
  <c r="D16" i="4"/>
  <c r="C16" i="4"/>
  <c r="D15" i="4"/>
  <c r="C15" i="4"/>
  <c r="C14" i="4" s="1"/>
  <c r="D39" i="4" l="1"/>
  <c r="D37" i="4" s="1"/>
  <c r="D34" i="4"/>
  <c r="D33" i="4"/>
  <c r="C13" i="4"/>
  <c r="D14" i="4"/>
  <c r="C33" i="4"/>
  <c r="D55" i="1"/>
  <c r="D56" i="1"/>
  <c r="D57" i="1"/>
  <c r="D58" i="1"/>
  <c r="D59" i="1"/>
  <c r="D60" i="1"/>
  <c r="D61" i="1"/>
  <c r="D54" i="1"/>
  <c r="D53" i="1"/>
  <c r="D50" i="1"/>
  <c r="C37" i="1"/>
  <c r="D40" i="1"/>
  <c r="D41" i="1"/>
  <c r="D39" i="1"/>
  <c r="D42" i="1"/>
  <c r="D43" i="1"/>
  <c r="D44" i="1"/>
  <c r="D45" i="1"/>
  <c r="D46" i="1"/>
  <c r="D47" i="1"/>
  <c r="D48" i="1"/>
  <c r="D49" i="1"/>
  <c r="D52" i="1"/>
  <c r="D51" i="1"/>
  <c r="D62" i="1"/>
  <c r="D38" i="1"/>
  <c r="D34" i="1"/>
  <c r="D33" i="1"/>
  <c r="D29" i="1"/>
  <c r="D27" i="1"/>
  <c r="D14" i="1"/>
  <c r="C14" i="1"/>
  <c r="D13" i="4" l="1"/>
  <c r="D37" i="1"/>
  <c r="C35" i="1"/>
  <c r="D36" i="1"/>
  <c r="D32" i="1"/>
  <c r="C32" i="1"/>
  <c r="D13" i="1"/>
  <c r="C13" i="1"/>
  <c r="C12" i="1" s="1"/>
  <c r="C31" i="1" l="1"/>
  <c r="C11" i="1" s="1"/>
  <c r="D12" i="1"/>
  <c r="D35" i="1"/>
  <c r="D31" i="1" s="1"/>
  <c r="D11" i="1" l="1"/>
</calcChain>
</file>

<file path=xl/sharedStrings.xml><?xml version="1.0" encoding="utf-8"?>
<sst xmlns="http://schemas.openxmlformats.org/spreadsheetml/2006/main" count="327" uniqueCount="110">
  <si>
    <t>PHỤ LỤC III</t>
  </si>
  <si>
    <t>Đơn vị: Triệu đồng</t>
  </si>
  <si>
    <t>STT</t>
  </si>
  <si>
    <t>Nội dung</t>
  </si>
  <si>
    <t>Dự toán năm 2018</t>
  </si>
  <si>
    <t>Trung ương giao</t>
  </si>
  <si>
    <t>HĐND giao</t>
  </si>
  <si>
    <t>A</t>
  </si>
  <si>
    <t>B</t>
  </si>
  <si>
    <t>TỔNG CHI NSĐP</t>
  </si>
  <si>
    <t>CHI CÂN ĐỐI NSĐP</t>
  </si>
  <si>
    <t>I</t>
  </si>
  <si>
    <t>Chi đầu tư phát triển</t>
  </si>
  <si>
    <t>Chi đầu tư cho các dự án</t>
  </si>
  <si>
    <t>Trong đó: Chia theo lĩnh vực</t>
  </si>
  <si>
    <t>-</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</si>
  <si>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</si>
  <si>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</si>
  <si>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</si>
  <si>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</si>
  <si>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</si>
  <si>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</si>
  <si>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từ bội chi</t>
  </si>
  <si>
    <t>II</t>
  </si>
  <si>
    <t>Chi thường xuyên</t>
  </si>
  <si>
    <t>Trong đó:</t>
  </si>
  <si>
    <t xml:space="preserve"> - </t>
  </si>
  <si>
    <t xml:space="preserve">  Chi giáo dục - đào tạo và dạy nghề</t>
  </si>
  <si>
    <t xml:space="preserve">  Chi khoa học và công nghệ</t>
  </si>
  <si>
    <t>III</t>
  </si>
  <si>
    <t>Chi trả nợ lãi các khoản do chính quyền địa phương vay</t>
  </si>
  <si>
    <t>IV</t>
  </si>
  <si>
    <t>Chi bổ sung quỹ dự trữ tài chính</t>
  </si>
  <si>
    <t>V</t>
  </si>
  <si>
    <t>Dự phòng ngân sách</t>
  </si>
  <si>
    <t>VI</t>
  </si>
  <si>
    <t>Chi tạo nguồn, điều chỉnh tiền lương</t>
  </si>
  <si>
    <t>CHI CÁC CHƯƠNG TRÌNH MỤC TIÊU</t>
  </si>
  <si>
    <t>Chi các chương trình mục tiêu quốc gia</t>
  </si>
  <si>
    <t>Chương trình MTQG xây dựng nông thôn mới</t>
  </si>
  <si>
    <t>Chương trình MTQG giảm nghèo bền vững</t>
  </si>
  <si>
    <t>Chi các chương trình mục tiêu, nhiệm vụ</t>
  </si>
  <si>
    <t>Bổ sung mục tiêu chi đầu tư phát triển</t>
  </si>
  <si>
    <t>Bổ sung mục tiêu chi thường xuyên</t>
  </si>
  <si>
    <t>Vốn ngoài nước</t>
  </si>
  <si>
    <t>Hỗ trợ chi phí học tập và miễn giảm học phí</t>
  </si>
  <si>
    <t>Hỗ trợ kinh phí đào tạo cán bộ quân sự cấp xã</t>
  </si>
  <si>
    <t>Hỗ trợ kinh phí mua thẻ BHYT người nghèo, người sống ở vùng kinh tế xã hội ĐBKK, người dân tôc thiểu số sống ở vùng KT-XH khó khăn</t>
  </si>
  <si>
    <t>Hỗ trợ kinh phí mua thẻ BHYT cho trẻ em dưới 6 tuổi</t>
  </si>
  <si>
    <t>2.10</t>
  </si>
  <si>
    <t>Hỗ trợ kinh phí mua thẻ BHYT cho các đối tượng (cựu chiến binh, TNXP, BTXH, HSSV, hộ cận nghèo, hộ nông lâm ngu nghiệp có mức sống trung bình, người hiến bộ phận cơ thể người)</t>
  </si>
  <si>
    <t>2.11</t>
  </si>
  <si>
    <t>2.12</t>
  </si>
  <si>
    <t>Bổ sung kinh phí thực hiện nhiệm vụ bảo đảm trật tự an toàn giao thông</t>
  </si>
  <si>
    <t>2.13</t>
  </si>
  <si>
    <t>Dự án hoàn thiện, hiện đại hoá hồ sơ, bản đồ địa giới hành chính và xây dựng cơ sở dữ liệu địa giới hành chính</t>
  </si>
  <si>
    <t>2.14</t>
  </si>
  <si>
    <t>C</t>
  </si>
  <si>
    <t xml:space="preserve">CHI CHUYỂN NGUỒN SANG NĂM SAU </t>
  </si>
  <si>
    <t>CHỦ TỊCH</t>
  </si>
  <si>
    <t>Võ Thành Hạo</t>
  </si>
  <si>
    <t>HỘI ĐỒNG NHÂN DÂN                          CỘNG HOÀ XÃ HỘI CHỦ NGHĨA VIỆT NAM</t>
  </si>
  <si>
    <t xml:space="preserve">      TỈNH BẾN TRE                                                  Độc lập - Tự do - Hạnh phúc</t>
  </si>
  <si>
    <t>Hỗ trợ học sinh và trường phổ thông ở xã, thôn đặc biệt khó khăn</t>
  </si>
  <si>
    <t>Hỗ trợ các Hội văn học nghệ thuật và Hội nhà báo địa phương</t>
  </si>
  <si>
    <t>Hỗ trợ thực hiện một số đề án, dự án khoa học và công nghệ</t>
  </si>
  <si>
    <t>Hỗ trợ kinh phí ăn trưa đối với trẻ em mẫu giáo và chính sách đối với giáo viên mầm non; Chính sách ưu tiên học sinh mẫu giáo học sinh dân tộc ít người</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</si>
  <si>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</si>
  <si>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Kinh phí nâng cấp đô thị; Hỗ trợ kinh phí thực hiện đề án tăng cường công tác quản lý khai thác gỗ rừng tự nhiên giai đoạn 2014-2020; hỗ trợ kinh phí sản phẩm, dịch vụ công ích thủy lợi</t>
  </si>
  <si>
    <t>Kinh phí quản lý, bảo trì các quỹ bảo trì đường bộ cho các quỹ bảo trì đường bộ địa phương</t>
  </si>
  <si>
    <t>CTMT Giáo dục Nghề nghiệp - Việc làm và An toàn lao động</t>
  </si>
  <si>
    <t>CTMT Phát triển hệ thống trợ giúp xã hội</t>
  </si>
  <si>
    <t>CTMT Y tế - Dân số</t>
  </si>
  <si>
    <t>CTMT Phát triển văn hóa</t>
  </si>
  <si>
    <t>CTMT Đảm bảo trật tự ATGT, phòng cháy chữa cháy, phòng chống tội phạm và ma túy</t>
  </si>
  <si>
    <t>CTMT Phát triển lâm nghiệp bền vững</t>
  </si>
  <si>
    <t>CTMT Tái cơ cấu kinh tế nông nghiệp và phòng chống giảm nhẹ thiên tai, ổn định đời sống dân cư</t>
  </si>
  <si>
    <t>CTMT Ứng phó với biến đổi khí hậu và tăng trưởng xanh</t>
  </si>
  <si>
    <t>Hỗ trợ để đảm bảo mặt bằng chi dự toán NSĐP</t>
  </si>
  <si>
    <t>2.15</t>
  </si>
  <si>
    <t>2.16</t>
  </si>
  <si>
    <t>2.17</t>
  </si>
  <si>
    <t>2.18</t>
  </si>
  <si>
    <t>2.19</t>
  </si>
  <si>
    <t>2.20</t>
  </si>
  <si>
    <t>2.21</t>
  </si>
  <si>
    <t>2.22</t>
  </si>
  <si>
    <t>2.23</t>
  </si>
  <si>
    <t>2.24</t>
  </si>
  <si>
    <t>2.25</t>
  </si>
  <si>
    <t>DỰ TOÁN CHI NGÂN SÁCH ĐỊA PHƯƠNG THEO CƠ CẤU CHI NĂM 2019</t>
  </si>
  <si>
    <t>Chính sách trợ giúp pháp lý theo QĐ 32/2016/QĐ-TTg</t>
  </si>
  <si>
    <t>2.1</t>
  </si>
  <si>
    <t>2.2</t>
  </si>
  <si>
    <t>2.3</t>
  </si>
  <si>
    <t>2.4</t>
  </si>
  <si>
    <t>2.5</t>
  </si>
  <si>
    <t>2.6</t>
  </si>
  <si>
    <t>2.7</t>
  </si>
  <si>
    <t>2.8</t>
  </si>
  <si>
    <t>2.9</t>
  </si>
  <si>
    <t>(Ban hành kèm theo Nghị quyết số       /NQ-HĐND ngày      tháng 12 năm 2018 của Hội đồng nhân dân tỉnh Bến Tre)</t>
  </si>
  <si>
    <t xml:space="preserve">      TỈNH ỦY BẾN TRE</t>
  </si>
  <si>
    <r>
      <t xml:space="preserve">    </t>
    </r>
    <r>
      <rPr>
        <b/>
        <sz val="12"/>
        <color rgb="FF000000"/>
        <rFont val="Times New Roman"/>
        <family val="1"/>
      </rPr>
      <t>BAN CÁN SỰ ĐẢNG</t>
    </r>
  </si>
  <si>
    <t>ỦY BAN NHÂN DÂN TỈNH</t>
  </si>
  <si>
    <t xml:space="preserve">                  *</t>
  </si>
  <si>
    <t xml:space="preserve">     Số:         -TTr-BCS</t>
  </si>
  <si>
    <t>(Kèm theo Tờ trình số       -TTr/BCSĐ ngày      tháng 11 năm 2018 của Ban Cán sự Đảng Ủy ban nhân dân tỉnh)</t>
  </si>
  <si>
    <t>Dự toán năm 2019</t>
  </si>
  <si>
    <t>(Kèm theo Tờ trình          /TTr-UBND ngày      tháng 11 năm 2018 của Ủy ban nhân dân tỉnh Bến 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</si>
</sst>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
  </numFmts>
  <fonts count="15" x14ac:knownFonts="1">
    <font>
      <sz val="11"/>
      <color theme="1"/>
      <name val="Calibri"/>
      <family val="2"/>
      <charset val="163"/>
      <scheme val="minor"/>
    </font>
    <font>
      <b/>
      <sz val="13.5"/>
      <name val="Times New Roman"/>
      <family val="1"/>
    </font>
    <font>
      <sz val="12"/>
      <name val="Times New Roman"/>
      <family val="1"/>
    </font>
    <font>
      <b/>
      <sz val="14"/>
      <name val="Times New Roman"/>
      <family val="1"/>
    </font>
    <font>
      <b/>
      <sz val="12"/>
      <name val="Times New Roman"/>
      <family val="1"/>
    </font>
    <font>
      <b/>
      <sz val="13"/>
      <name val="Times New Roman"/>
      <family val="1"/>
    </font>
    <font>
      <sz val="13"/>
      <name val="Times New Roman"/>
      <family val="1"/>
    </font>
    <font>
      <i/>
      <sz val="12"/>
      <name val="Times New Roman"/>
      <family val="1"/>
    </font>
    <font>
      <sz val="12"/>
      <color rgb="FF000000"/>
      <name val="Times New Roman"/>
      <family val="1"/>
    </font>
    <font>
      <i/>
      <sz val="13"/>
      <name val="Times New Roman"/>
      <family val="1"/>
    </font>
    <font>
      <i/>
      <sz val="14"/>
      <name val="Times New Roman"/>
      <family val="1"/>
    </font>
    <font>
      <sz val="14"/>
      <name val="Times New Roman"/>
      <family val="1"/>
    </font>
    <font>
      <b/>
      <sz val="11"/>
      <name val="Times New Roman"/>
      <family val="1"/>
    </font>
    <font>
      <b/>
      <sz val="13"/>
      <name val="Times"/>
      <family val="1"/>
    </font>
    <font>
      <b/>
      <sz val="12"/>
      <color rgb="FF000000"/>
      <name val="Times New Roman"/>
      <family val="1"/>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applyAlignment="1">
      <alignment horizontal="left" vertical="center"/>
    </xf>
    <xf numFmtId="0" fontId="2" fillId="0" borderId="0" xfId="0" applyFont="1" applyAlignment="1">
      <alignment horizontal="right" vertical="top"/>
    </xf>
    <xf numFmtId="0" fontId="3" fillId="0" borderId="0" xfId="0" applyFont="1" applyAlignment="1">
      <alignment vertical="center"/>
    </xf>
    <xf numFmtId="0" fontId="4" fillId="0" borderId="0" xfId="0" applyFont="1" applyAlignment="1">
      <alignment vertical="center"/>
    </xf>
    <xf numFmtId="0" fontId="2" fillId="0" borderId="0" xfId="0" applyFont="1" applyAlignment="1"/>
    <xf numFmtId="0" fontId="0" fillId="0" borderId="0" xfId="0" applyFont="1" applyAlignment="1"/>
    <xf numFmtId="0" fontId="1" fillId="0" borderId="0" xfId="0" applyFont="1" applyAlignment="1">
      <alignment horizontal="left"/>
    </xf>
    <xf numFmtId="0" fontId="4" fillId="0" borderId="0" xfId="0" applyFont="1" applyAlignment="1">
      <alignment horizontal="left"/>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xf numFmtId="0" fontId="9" fillId="0" borderId="0" xfId="0" applyFont="1" applyAlignment="1">
      <alignment vertical="center"/>
    </xf>
    <xf numFmtId="0" fontId="10" fillId="0" borderId="0" xfId="0" applyFont="1" applyAlignment="1">
      <alignment horizontal="left"/>
    </xf>
    <xf numFmtId="0" fontId="11" fillId="0" borderId="0" xfId="0" applyFont="1" applyAlignment="1"/>
    <xf numFmtId="0" fontId="9" fillId="0" borderId="0" xfId="0" applyFont="1" applyAlignment="1">
      <alignment horizontal="right"/>
    </xf>
    <xf numFmtId="0" fontId="11" fillId="0" borderId="0" xfId="0" applyFont="1" applyAlignment="1">
      <alignment vertical="center"/>
    </xf>
    <xf numFmtId="164" fontId="11" fillId="0" borderId="0" xfId="0" applyNumberFormat="1" applyFont="1" applyAlignment="1">
      <alignment vertical="center"/>
    </xf>
    <xf numFmtId="0" fontId="3" fillId="0" borderId="4" xfId="0" applyFont="1" applyBorder="1" applyAlignment="1">
      <alignment horizontal="center" vertical="center"/>
    </xf>
    <xf numFmtId="0" fontId="5" fillId="0" borderId="4" xfId="0" applyFont="1" applyBorder="1" applyAlignment="1">
      <alignment horizontal="justify" vertical="center" wrapText="1"/>
    </xf>
    <xf numFmtId="164" fontId="3" fillId="0" borderId="4" xfId="0" applyNumberFormat="1" applyFont="1" applyBorder="1" applyAlignment="1">
      <alignment vertical="center"/>
    </xf>
    <xf numFmtId="0" fontId="3" fillId="0" borderId="4" xfId="0" applyFont="1" applyBorder="1" applyAlignment="1">
      <alignment horizontal="justify" vertical="center" wrapText="1"/>
    </xf>
    <xf numFmtId="0" fontId="10" fillId="0" borderId="0" xfId="0" applyFont="1" applyAlignment="1">
      <alignment vertical="center"/>
    </xf>
    <xf numFmtId="0" fontId="11" fillId="0" borderId="4" xfId="0" applyFont="1" applyBorder="1" applyAlignment="1">
      <alignment horizontal="center" vertical="center"/>
    </xf>
    <xf numFmtId="0" fontId="11" fillId="0" borderId="4" xfId="0" applyFont="1" applyBorder="1" applyAlignment="1">
      <alignment horizontal="justify" vertical="center" wrapText="1"/>
    </xf>
    <xf numFmtId="164" fontId="11" fillId="0" borderId="4" xfId="0" applyNumberFormat="1" applyFont="1" applyBorder="1" applyAlignment="1">
      <alignment vertical="center"/>
    </xf>
    <xf numFmtId="0" fontId="10" fillId="0" borderId="4" xfId="0" applyFont="1" applyBorder="1" applyAlignment="1">
      <alignment horizontal="center" vertical="center"/>
    </xf>
    <xf numFmtId="0" fontId="10" fillId="0" borderId="4" xfId="0" applyFont="1" applyBorder="1" applyAlignment="1">
      <alignment horizontal="justify" vertical="center" wrapText="1"/>
    </xf>
    <xf numFmtId="164" fontId="10" fillId="0" borderId="4" xfId="0" applyNumberFormat="1" applyFont="1" applyBorder="1" applyAlignment="1">
      <alignment vertical="center"/>
    </xf>
    <xf numFmtId="0" fontId="13" fillId="0" borderId="4" xfId="0" applyFont="1" applyBorder="1" applyAlignment="1">
      <alignment horizontal="justify" vertical="center" wrapText="1"/>
    </xf>
    <xf numFmtId="0" fontId="11" fillId="0" borderId="5" xfId="0" applyFont="1" applyBorder="1" applyAlignment="1">
      <alignment horizontal="justify" vertical="center" wrapText="1"/>
    </xf>
    <xf numFmtId="164" fontId="11" fillId="0" borderId="5" xfId="0" applyNumberFormat="1" applyFont="1" applyBorder="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left" vertical="center" wrapText="1"/>
    </xf>
    <xf numFmtId="164" fontId="3" fillId="0" borderId="6" xfId="0" applyNumberFormat="1" applyFont="1" applyBorder="1" applyAlignment="1">
      <alignmen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5" fillId="0" borderId="8" xfId="0" applyFont="1" applyBorder="1" applyAlignment="1">
      <alignment horizontal="justify" vertical="center" wrapText="1"/>
    </xf>
    <xf numFmtId="164" fontId="3" fillId="0" borderId="8" xfId="0" applyNumberFormat="1" applyFont="1" applyBorder="1" applyAlignment="1">
      <alignment vertical="center"/>
    </xf>
    <xf numFmtId="0" fontId="12" fillId="0" borderId="0" xfId="0" applyFont="1" applyBorder="1" applyAlignment="1">
      <alignment vertical="center"/>
    </xf>
    <xf numFmtId="0" fontId="0" fillId="0" borderId="0" xfId="0" applyFont="1" applyBorder="1" applyAlignment="1"/>
    <xf numFmtId="0" fontId="3" fillId="0" borderId="9" xfId="0" applyFont="1" applyBorder="1" applyAlignment="1">
      <alignment horizontal="center" vertical="center"/>
    </xf>
    <xf numFmtId="0" fontId="0" fillId="0" borderId="0" xfId="0" applyFont="1" applyAlignment="1"/>
    <xf numFmtId="49" fontId="11" fillId="0" borderId="4" xfId="0" applyNumberFormat="1" applyFont="1" applyBorder="1" applyAlignment="1">
      <alignment horizontal="center" vertical="center"/>
    </xf>
    <xf numFmtId="164" fontId="9" fillId="0" borderId="4" xfId="0" applyNumberFormat="1" applyFont="1" applyFill="1" applyBorder="1" applyAlignment="1">
      <alignment vertical="center"/>
    </xf>
    <xf numFmtId="164" fontId="10" fillId="0" borderId="4" xfId="0" applyNumberFormat="1" applyFont="1" applyFill="1" applyBorder="1" applyAlignment="1">
      <alignment vertical="center"/>
    </xf>
    <xf numFmtId="0" fontId="0" fillId="0" borderId="0" xfId="0" applyFont="1" applyAlignment="1"/>
    <xf numFmtId="0" fontId="8" fillId="0" borderId="0" xfId="0" applyFont="1" applyAlignment="1">
      <alignment horizontal="left" vertical="center"/>
    </xf>
    <xf numFmtId="0" fontId="2" fillId="0" borderId="0" xfId="0" applyFont="1" applyAlignment="1">
      <alignment vertical="top"/>
    </xf>
    <xf numFmtId="0" fontId="0" fillId="0" borderId="0" xfId="0" applyFont="1" applyAlignment="1">
      <alignment vertical="top"/>
    </xf>
    <xf numFmtId="0" fontId="14" fillId="0" borderId="0" xfId="0" applyFont="1" applyAlignment="1">
      <alignment horizontal="left" vertical="center"/>
    </xf>
    <xf numFmtId="0" fontId="3" fillId="0" borderId="0" xfId="0" applyFont="1" applyAlignment="1">
      <alignment horizontal="center" vertical="top"/>
    </xf>
    <xf numFmtId="0" fontId="11" fillId="0" borderId="0" xfId="0" applyFont="1" applyAlignment="1">
      <alignment horizontal="left"/>
    </xf>
    <xf numFmtId="0" fontId="2" fillId="0" borderId="0" xfId="0" applyFont="1" applyAlignment="1">
      <alignment horizontal="center" vertical="center"/>
    </xf>
    <xf numFmtId="0" fontId="3" fillId="0" borderId="0" xfId="0" applyFont="1" applyAlignment="1">
      <alignment vertical="top"/>
    </xf>
    <xf numFmtId="0" fontId="0" fillId="0" borderId="0" xfId="0" applyFont="1" applyAlignment="1"/>
    <xf numFmtId="0" fontId="3" fillId="0" borderId="0" xfId="0" applyFont="1" applyAlignment="1">
      <alignment horizontal="center" vertical="center"/>
    </xf>
    <xf numFmtId="0" fontId="0" fillId="0" borderId="0" xfId="0" applyFont="1" applyAlignment="1"/>
    <xf numFmtId="0" fontId="3" fillId="0" borderId="0" xfId="0" applyFont="1" applyAlignment="1">
      <alignment horizontal="center"/>
    </xf>
    <xf numFmtId="0" fontId="9" fillId="0" borderId="0" xfId="0" applyFont="1" applyAlignment="1">
      <alignment horizontal="center" vertical="center" wrapText="1"/>
    </xf>
    <xf numFmtId="0" fontId="3" fillId="0" borderId="1" xfId="0" applyFont="1" applyBorder="1" applyAlignment="1">
      <alignment horizontal="center" vertical="center"/>
    </xf>
    <xf numFmtId="0" fontId="2" fillId="0" borderId="7" xfId="0" applyFont="1" applyBorder="1"/>
    <xf numFmtId="0" fontId="3" fillId="0" borderId="2" xfId="0" applyFont="1" applyBorder="1" applyAlignment="1">
      <alignment horizontal="center" vertical="center" wrapText="1"/>
    </xf>
    <xf numFmtId="0" fontId="2" fillId="0" borderId="3" xfId="0" applyFont="1" applyBorder="1"/>
    <xf numFmtId="0" fontId="7" fillId="0" borderId="0" xfId="0" applyFont="1" applyAlignment="1">
      <alignment horizontal="center" vertical="center"/>
    </xf>
    <xf numFmtId="0" fontId="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238125</xdr:colOff>
      <xdr:row>2</xdr:row>
      <xdr:rowOff>28575</xdr:rowOff>
    </xdr:from>
    <xdr:to>
      <xdr:col>1</xdr:col>
      <xdr:colOff>800100</xdr:colOff>
      <xdr:row>2</xdr:row>
      <xdr:rowOff>30163</xdr:rowOff>
    </xdr:to>
    <xdr:cxnSp macro="">
      <xdr:nvCxnSpPr>
        <xdr:cNvPr id="2" name="Straight Connector 1"/>
        <xdr:cNvCxnSpPr/>
      </xdr:nvCxnSpPr>
      <xdr:spPr>
        <a:xfrm>
          <a:off x="628650" y="504825"/>
          <a:ext cx="5619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2962275</xdr:colOff>
      <xdr:row>2</xdr:row>
      <xdr:rowOff>9525</xdr:rowOff>
    </xdr:from>
    <xdr:to>
      <xdr:col>2</xdr:col>
      <xdr:colOff>1190625</xdr:colOff>
      <xdr:row>2</xdr:row>
      <xdr:rowOff>11113</xdr:rowOff>
    </xdr:to>
    <xdr:cxnSp macro="">
      <xdr:nvCxnSpPr>
        <xdr:cNvPr id="3" name="Straight Connector 2"/>
        <xdr:cNvCxnSpPr/>
      </xdr:nvCxnSpPr>
      <xdr:spPr>
        <a:xfrm>
          <a:off x="3352800" y="485775"/>
          <a:ext cx="19812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2742079</xdr:colOff>
      <xdr:row>6</xdr:row>
      <xdr:rowOff>19050</xdr:rowOff>
    </xdr:from>
    <xdr:to>
      <xdr:col>1</xdr:col>
      <xdr:colOff>3713629</xdr:colOff>
      <xdr:row>6</xdr:row>
      <xdr:rowOff>20638</xdr:rowOff>
    </xdr:to>
    <xdr:cxnSp macro="">
      <xdr:nvCxnSpPr>
        <xdr:cNvPr id="4" name="Straight Connector 3"/>
        <xdr:cNvCxnSpPr/>
      </xdr:nvCxnSpPr>
      <xdr:spPr>
        <a:xfrm>
          <a:off x="3134285" y="1498226"/>
          <a:ext cx="9715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9"/>
  <sheetViews>
    <sheetView topLeftCell="A6" zoomScale="85" zoomScaleNormal="85" workbookViewId="0">
      <selection activeCell="A6" sqref="A6:D6"/>
    </sheetView>
  </sheetViews>
  <sheetFormatPr defaultColWidth="12.85546875" defaultRowHeight="15" x14ac:dyDescent="0.25"/>
  <cols>
    <col min="1" max="1" width="5.85546875" style="46" customWidth="1"/>
    <col min="2" max="2" width="59.140625" style="46" customWidth="1"/>
    <col min="3" max="4" width="21.5703125" style="46" customWidth="1"/>
    <col min="5" max="16" width="10.28515625" style="46" customWidth="1"/>
    <col min="17" max="26" width="9.140625" style="46" customWidth="1"/>
    <col min="27" max="16384" width="12.85546875" style="46"/>
  </cols>
  <sheetData>
    <row r="1" spans="1:26" ht="18.75" hidden="1" customHeight="1" x14ac:dyDescent="0.25">
      <c r="A1" s="47" t="s">
        <v>102</v>
      </c>
      <c r="B1" s="48"/>
      <c r="C1" s="3"/>
      <c r="D1" s="3"/>
      <c r="E1" s="3"/>
      <c r="F1" s="5"/>
      <c r="G1" s="5"/>
      <c r="H1" s="5"/>
      <c r="I1" s="5"/>
      <c r="J1" s="5"/>
      <c r="K1" s="5"/>
      <c r="L1" s="5"/>
      <c r="M1" s="5"/>
      <c r="N1" s="5"/>
      <c r="O1" s="5"/>
      <c r="P1" s="5"/>
      <c r="Q1" s="5"/>
      <c r="R1" s="5"/>
      <c r="S1" s="5"/>
      <c r="T1" s="5"/>
      <c r="U1" s="5"/>
    </row>
    <row r="2" spans="1:26" s="49" customFormat="1" ht="18.75" hidden="1" x14ac:dyDescent="0.25">
      <c r="A2" s="47" t="s">
        <v>103</v>
      </c>
      <c r="B2" s="2"/>
      <c r="C2" s="54"/>
      <c r="D2" s="54"/>
      <c r="E2" s="54"/>
      <c r="F2" s="48"/>
      <c r="G2" s="48"/>
      <c r="H2" s="48"/>
      <c r="I2" s="48"/>
      <c r="J2" s="48"/>
      <c r="K2" s="48"/>
      <c r="L2" s="48"/>
      <c r="M2" s="48"/>
      <c r="N2" s="48"/>
      <c r="O2" s="48"/>
      <c r="P2" s="48"/>
      <c r="Q2" s="48"/>
      <c r="R2" s="48"/>
      <c r="S2" s="48"/>
      <c r="T2" s="48"/>
      <c r="U2" s="48"/>
    </row>
    <row r="3" spans="1:26" s="49" customFormat="1" ht="18.75" hidden="1" x14ac:dyDescent="0.25">
      <c r="A3" s="50" t="s">
        <v>104</v>
      </c>
      <c r="B3" s="2"/>
      <c r="C3" s="51"/>
      <c r="D3" s="51"/>
      <c r="E3" s="51"/>
      <c r="F3" s="48"/>
      <c r="G3" s="48"/>
      <c r="H3" s="48"/>
      <c r="I3" s="48"/>
      <c r="J3" s="48"/>
      <c r="K3" s="48"/>
      <c r="L3" s="48"/>
      <c r="M3" s="48"/>
      <c r="N3" s="48"/>
      <c r="O3" s="48"/>
      <c r="P3" s="48"/>
      <c r="Q3" s="48"/>
      <c r="R3" s="48"/>
      <c r="S3" s="48"/>
      <c r="T3" s="48"/>
      <c r="U3" s="48"/>
    </row>
    <row r="4" spans="1:26" s="49" customFormat="1" ht="12" hidden="1" customHeight="1" x14ac:dyDescent="0.25">
      <c r="A4" s="50" t="s">
        <v>105</v>
      </c>
      <c r="B4" s="2"/>
      <c r="C4" s="51"/>
      <c r="D4" s="51"/>
      <c r="E4" s="51"/>
      <c r="F4" s="48"/>
      <c r="G4" s="48"/>
      <c r="H4" s="48"/>
      <c r="I4" s="48"/>
      <c r="J4" s="48"/>
      <c r="K4" s="48"/>
      <c r="L4" s="48"/>
      <c r="M4" s="48"/>
      <c r="N4" s="48"/>
      <c r="O4" s="48"/>
      <c r="P4" s="48"/>
      <c r="Q4" s="48"/>
      <c r="R4" s="48"/>
      <c r="S4" s="48"/>
      <c r="T4" s="48"/>
      <c r="U4" s="48"/>
    </row>
    <row r="5" spans="1:26" ht="18.75" hidden="1" x14ac:dyDescent="0.3">
      <c r="A5" s="52" t="s">
        <v>106</v>
      </c>
      <c r="B5" s="2"/>
      <c r="C5" s="2"/>
      <c r="D5" s="53"/>
      <c r="E5" s="53"/>
      <c r="F5" s="5"/>
      <c r="G5" s="5"/>
      <c r="H5" s="5"/>
      <c r="I5" s="5"/>
      <c r="J5" s="5"/>
      <c r="K5" s="5"/>
      <c r="L5" s="5"/>
      <c r="M5" s="5"/>
      <c r="N5" s="5"/>
      <c r="O5" s="5"/>
      <c r="P5" s="5"/>
      <c r="Q5" s="5"/>
      <c r="R5" s="5"/>
      <c r="S5" s="5"/>
      <c r="T5" s="5"/>
      <c r="U5" s="5"/>
    </row>
    <row r="6" spans="1:26" ht="18.75" customHeight="1" x14ac:dyDescent="0.25">
      <c r="A6" s="56" t="s">
        <v>0</v>
      </c>
      <c r="B6" s="57"/>
      <c r="C6" s="57"/>
      <c r="D6" s="57"/>
      <c r="E6" s="10"/>
      <c r="F6" s="10"/>
      <c r="G6" s="11"/>
      <c r="H6" s="11"/>
      <c r="I6" s="5"/>
      <c r="J6" s="5"/>
      <c r="K6" s="5"/>
      <c r="L6" s="5"/>
      <c r="M6" s="5"/>
      <c r="N6" s="5"/>
      <c r="O6" s="5"/>
      <c r="P6" s="5"/>
      <c r="Q6" s="5"/>
      <c r="R6" s="5"/>
      <c r="S6" s="5"/>
      <c r="T6" s="5"/>
      <c r="U6" s="5"/>
      <c r="V6" s="5"/>
      <c r="W6" s="5"/>
      <c r="X6" s="5"/>
      <c r="Y6" s="5"/>
      <c r="Z6" s="5"/>
    </row>
    <row r="7" spans="1:26" ht="21" customHeight="1" x14ac:dyDescent="0.3">
      <c r="A7" s="58" t="s">
        <v>90</v>
      </c>
      <c r="B7" s="57"/>
      <c r="C7" s="57"/>
      <c r="D7" s="57"/>
      <c r="E7" s="5"/>
      <c r="F7" s="5"/>
      <c r="G7" s="5"/>
      <c r="H7" s="5"/>
      <c r="I7" s="5"/>
      <c r="J7" s="5"/>
      <c r="K7" s="5"/>
      <c r="L7" s="5"/>
      <c r="M7" s="5"/>
      <c r="N7" s="5"/>
      <c r="O7" s="5"/>
      <c r="P7" s="5"/>
      <c r="Q7" s="5"/>
      <c r="R7" s="5"/>
      <c r="S7" s="5"/>
      <c r="T7" s="5"/>
      <c r="U7" s="5"/>
      <c r="V7" s="5"/>
      <c r="W7" s="5"/>
      <c r="X7" s="5"/>
      <c r="Y7" s="5"/>
      <c r="Z7" s="5"/>
    </row>
    <row r="8" spans="1:26" ht="16.5" customHeight="1" x14ac:dyDescent="0.25">
      <c r="A8" s="59" t="s">
        <v>107</v>
      </c>
      <c r="B8" s="59"/>
      <c r="C8" s="59"/>
      <c r="D8" s="59"/>
      <c r="F8" s="5"/>
      <c r="G8" s="5"/>
      <c r="H8" s="5"/>
      <c r="I8" s="5"/>
      <c r="J8" s="5"/>
      <c r="K8" s="5"/>
      <c r="L8" s="5"/>
      <c r="M8" s="5"/>
      <c r="N8" s="5"/>
      <c r="O8" s="5"/>
      <c r="P8" s="5"/>
      <c r="Q8" s="5"/>
      <c r="R8" s="5"/>
      <c r="S8" s="5"/>
      <c r="T8" s="5"/>
      <c r="U8" s="5"/>
    </row>
    <row r="9" spans="1:26" ht="21" customHeight="1" x14ac:dyDescent="0.3">
      <c r="A9" s="13"/>
      <c r="B9" s="13"/>
      <c r="C9" s="14"/>
      <c r="D9" s="15" t="s">
        <v>1</v>
      </c>
      <c r="E9" s="5"/>
      <c r="F9" s="5"/>
      <c r="G9" s="5"/>
      <c r="H9" s="5"/>
      <c r="I9" s="5"/>
      <c r="J9" s="5"/>
      <c r="K9" s="5"/>
      <c r="L9" s="5"/>
      <c r="M9" s="5"/>
      <c r="N9" s="5"/>
      <c r="O9" s="5"/>
      <c r="P9" s="5"/>
      <c r="Q9" s="5"/>
      <c r="R9" s="5"/>
      <c r="S9" s="5"/>
      <c r="T9" s="5"/>
      <c r="U9" s="5"/>
      <c r="V9" s="5"/>
      <c r="W9" s="5"/>
      <c r="X9" s="5"/>
      <c r="Y9" s="5"/>
      <c r="Z9" s="5"/>
    </row>
    <row r="10" spans="1:26" ht="19.5" customHeight="1" x14ac:dyDescent="0.25">
      <c r="A10" s="60" t="s">
        <v>2</v>
      </c>
      <c r="B10" s="60" t="s">
        <v>3</v>
      </c>
      <c r="C10" s="62" t="s">
        <v>4</v>
      </c>
      <c r="D10" s="63"/>
      <c r="E10" s="11"/>
      <c r="F10" s="11"/>
      <c r="G10" s="11"/>
      <c r="H10" s="11"/>
      <c r="I10" s="11"/>
      <c r="J10" s="11"/>
      <c r="K10" s="11"/>
      <c r="L10" s="11"/>
      <c r="M10" s="11"/>
      <c r="N10" s="11"/>
      <c r="O10" s="11"/>
      <c r="P10" s="11"/>
      <c r="Q10" s="11"/>
      <c r="R10" s="11"/>
      <c r="S10" s="11"/>
      <c r="T10" s="11"/>
      <c r="U10" s="11"/>
      <c r="V10" s="11"/>
      <c r="W10" s="11"/>
      <c r="X10" s="11"/>
      <c r="Y10" s="11"/>
      <c r="Z10" s="11"/>
    </row>
    <row r="11" spans="1:26" ht="18.75" customHeight="1" x14ac:dyDescent="0.25">
      <c r="A11" s="61"/>
      <c r="B11" s="61"/>
      <c r="C11" s="35" t="s">
        <v>5</v>
      </c>
      <c r="D11" s="35" t="s">
        <v>6</v>
      </c>
      <c r="E11" s="11"/>
      <c r="F11" s="11"/>
      <c r="G11" s="11"/>
      <c r="H11" s="11"/>
      <c r="I11" s="11"/>
      <c r="J11" s="11"/>
      <c r="K11" s="11"/>
      <c r="L11" s="11"/>
      <c r="M11" s="11"/>
      <c r="N11" s="11"/>
      <c r="O11" s="11"/>
      <c r="P11" s="11"/>
      <c r="Q11" s="11"/>
      <c r="R11" s="11"/>
      <c r="S11" s="11"/>
      <c r="T11" s="11"/>
      <c r="U11" s="11"/>
      <c r="V11" s="11"/>
      <c r="W11" s="11"/>
      <c r="X11" s="11"/>
      <c r="Y11" s="11"/>
      <c r="Z11" s="11"/>
    </row>
    <row r="12" spans="1:26" s="40" customFormat="1" ht="17.25" customHeight="1" x14ac:dyDescent="0.25">
      <c r="A12" s="41" t="s">
        <v>7</v>
      </c>
      <c r="B12" s="41" t="s">
        <v>8</v>
      </c>
      <c r="C12" s="41">
        <v>1</v>
      </c>
      <c r="D12" s="41">
        <v>2</v>
      </c>
      <c r="E12" s="39"/>
      <c r="F12" s="39"/>
      <c r="G12" s="39"/>
      <c r="H12" s="39"/>
      <c r="I12" s="39"/>
      <c r="J12" s="39"/>
      <c r="K12" s="39"/>
      <c r="L12" s="39"/>
      <c r="M12" s="39"/>
      <c r="N12" s="39"/>
      <c r="O12" s="39"/>
      <c r="P12" s="39"/>
      <c r="Q12" s="39"/>
      <c r="R12" s="39"/>
      <c r="S12" s="39"/>
      <c r="T12" s="39"/>
      <c r="U12" s="39"/>
      <c r="V12" s="39"/>
      <c r="W12" s="39"/>
      <c r="X12" s="39"/>
      <c r="Y12" s="39"/>
      <c r="Z12" s="39"/>
    </row>
    <row r="13" spans="1:26" ht="18.75" customHeight="1" x14ac:dyDescent="0.25">
      <c r="A13" s="36"/>
      <c r="B13" s="37" t="s">
        <v>9</v>
      </c>
      <c r="C13" s="38">
        <f>C14+C33+C65</f>
        <v>9296381</v>
      </c>
      <c r="D13" s="38">
        <f>D14+D33+D65</f>
        <v>9413081</v>
      </c>
      <c r="E13" s="16"/>
      <c r="F13" s="17"/>
      <c r="G13" s="16"/>
      <c r="H13" s="16"/>
      <c r="I13" s="16"/>
      <c r="J13" s="16"/>
      <c r="K13" s="16"/>
      <c r="L13" s="16"/>
      <c r="M13" s="16"/>
      <c r="N13" s="16"/>
      <c r="O13" s="16"/>
      <c r="P13" s="16"/>
      <c r="Q13" s="16"/>
      <c r="R13" s="16"/>
      <c r="S13" s="16"/>
      <c r="T13" s="16"/>
      <c r="U13" s="16"/>
      <c r="V13" s="16"/>
      <c r="W13" s="16"/>
      <c r="X13" s="16"/>
      <c r="Y13" s="16"/>
      <c r="Z13" s="16"/>
    </row>
    <row r="14" spans="1:26" ht="18.75" customHeight="1" x14ac:dyDescent="0.25">
      <c r="A14" s="18" t="s">
        <v>7</v>
      </c>
      <c r="B14" s="19" t="s">
        <v>10</v>
      </c>
      <c r="C14" s="20">
        <f t="shared" ref="C14:D14" si="0">C15+C25+C29+C30+C31+C32</f>
        <v>7439645</v>
      </c>
      <c r="D14" s="20">
        <f t="shared" si="0"/>
        <v>7556345</v>
      </c>
      <c r="E14" s="16"/>
      <c r="F14" s="16"/>
      <c r="G14" s="16"/>
      <c r="H14" s="16"/>
      <c r="I14" s="16"/>
      <c r="J14" s="16"/>
      <c r="K14" s="16"/>
      <c r="L14" s="16"/>
      <c r="M14" s="16"/>
      <c r="N14" s="16"/>
      <c r="O14" s="16"/>
      <c r="P14" s="16"/>
      <c r="Q14" s="16"/>
      <c r="R14" s="16"/>
      <c r="S14" s="16"/>
      <c r="T14" s="16"/>
      <c r="U14" s="16"/>
      <c r="V14" s="16"/>
      <c r="W14" s="16"/>
      <c r="X14" s="16"/>
      <c r="Y14" s="16"/>
      <c r="Z14" s="16"/>
    </row>
    <row r="15" spans="1:26" ht="18.75" customHeight="1" x14ac:dyDescent="0.25">
      <c r="A15" s="18" t="s">
        <v>11</v>
      </c>
      <c r="B15" s="21" t="s">
        <v>12</v>
      </c>
      <c r="C15" s="20">
        <f t="shared" ref="C15:D15" si="1">C16+C23+C24</f>
        <v>1878380</v>
      </c>
      <c r="D15" s="20">
        <f t="shared" si="1"/>
        <v>1903380</v>
      </c>
      <c r="E15" s="22"/>
      <c r="F15" s="22"/>
      <c r="G15" s="22"/>
      <c r="H15" s="22"/>
      <c r="I15" s="22"/>
      <c r="J15" s="22"/>
      <c r="K15" s="22"/>
      <c r="L15" s="22"/>
      <c r="M15" s="22"/>
      <c r="N15" s="22"/>
      <c r="O15" s="22"/>
      <c r="P15" s="22"/>
      <c r="Q15" s="22"/>
      <c r="R15" s="22"/>
      <c r="S15" s="22"/>
      <c r="T15" s="22"/>
      <c r="U15" s="22"/>
      <c r="V15" s="22"/>
      <c r="W15" s="22"/>
      <c r="X15" s="22"/>
      <c r="Y15" s="22"/>
      <c r="Z15" s="22"/>
    </row>
    <row r="16" spans="1:26" ht="18.75" customHeight="1" x14ac:dyDescent="0.25">
      <c r="A16" s="23">
        <v>1</v>
      </c>
      <c r="B16" s="24" t="s">
        <v>13</v>
      </c>
      <c r="C16" s="25">
        <f>1878380-C24</f>
        <v>1759680</v>
      </c>
      <c r="D16" s="25">
        <f>1903380-D24</f>
        <v>1784680</v>
      </c>
      <c r="E16" s="22"/>
      <c r="F16" s="22"/>
      <c r="G16" s="22"/>
      <c r="H16" s="22"/>
      <c r="I16" s="22"/>
      <c r="J16" s="22"/>
      <c r="K16" s="22"/>
      <c r="L16" s="22"/>
      <c r="M16" s="22"/>
      <c r="N16" s="22"/>
      <c r="O16" s="22"/>
      <c r="P16" s="22"/>
      <c r="Q16" s="22"/>
      <c r="R16" s="22"/>
      <c r="S16" s="22"/>
      <c r="T16" s="22"/>
      <c r="U16" s="22"/>
      <c r="V16" s="22"/>
      <c r="W16" s="22"/>
      <c r="X16" s="22"/>
      <c r="Y16" s="22"/>
      <c r="Z16" s="22"/>
    </row>
    <row r="17" spans="1:26" ht="18.75" customHeight="1" x14ac:dyDescent="0.25">
      <c r="A17" s="26"/>
      <c r="B17" s="27" t="s">
        <v>14</v>
      </c>
      <c r="C17" s="28"/>
      <c r="D17" s="28"/>
      <c r="E17" s="22"/>
      <c r="F17" s="22"/>
      <c r="G17" s="22"/>
      <c r="H17" s="22"/>
      <c r="I17" s="22"/>
      <c r="J17" s="22"/>
      <c r="K17" s="22"/>
      <c r="L17" s="22"/>
      <c r="M17" s="22"/>
      <c r="N17" s="22"/>
      <c r="O17" s="22"/>
      <c r="P17" s="22"/>
      <c r="Q17" s="22"/>
      <c r="R17" s="22"/>
      <c r="S17" s="22"/>
      <c r="T17" s="22"/>
      <c r="U17" s="22"/>
      <c r="V17" s="22"/>
      <c r="W17" s="22"/>
      <c r="X17" s="22"/>
      <c r="Y17" s="22"/>
      <c r="Z17" s="22"/>
    </row>
    <row r="18" spans="1:26" ht="18.75" customHeight="1" x14ac:dyDescent="0.25">
      <c r="A18" s="26" t="s">
        <v>15</v>
      </c>
      <c r="B18" s="27" t="s">
        <v>16</v>
      </c>
      <c r="C18" s="44"/>
      <c r="D18" s="45">
        <v>614442</v>
      </c>
      <c r="E18" s="22"/>
      <c r="F18" s="22"/>
      <c r="G18" s="22"/>
      <c r="H18" s="22"/>
      <c r="I18" s="22"/>
      <c r="J18" s="22"/>
      <c r="K18" s="22"/>
      <c r="L18" s="22"/>
      <c r="M18" s="22"/>
      <c r="N18" s="22"/>
      <c r="O18" s="22"/>
      <c r="P18" s="22"/>
      <c r="Q18" s="22"/>
      <c r="R18" s="22"/>
      <c r="S18" s="22"/>
      <c r="T18" s="22"/>
      <c r="U18" s="22"/>
      <c r="V18" s="22"/>
      <c r="W18" s="22"/>
      <c r="X18" s="22"/>
      <c r="Y18" s="22"/>
      <c r="Z18" s="22"/>
    </row>
    <row r="19" spans="1:26" ht="18.75" customHeight="1" x14ac:dyDescent="0.25">
      <c r="A19" s="26" t="s">
        <v>15</v>
      </c>
      <c r="B19" s="27" t="s">
        <v>17</v>
      </c>
      <c r="C19" s="44"/>
      <c r="D19" s="45">
        <v>0</v>
      </c>
      <c r="E19" s="22"/>
      <c r="F19" s="22"/>
      <c r="G19" s="22"/>
      <c r="H19" s="22"/>
      <c r="I19" s="22"/>
      <c r="J19" s="22"/>
      <c r="K19" s="22"/>
      <c r="L19" s="22"/>
      <c r="M19" s="22"/>
      <c r="N19" s="22"/>
      <c r="O19" s="22"/>
      <c r="P19" s="22"/>
      <c r="Q19" s="22"/>
      <c r="R19" s="22"/>
      <c r="S19" s="22"/>
      <c r="T19" s="22"/>
      <c r="U19" s="22"/>
      <c r="V19" s="22"/>
      <c r="W19" s="22"/>
      <c r="X19" s="22"/>
      <c r="Y19" s="22"/>
      <c r="Z19" s="22"/>
    </row>
    <row r="20" spans="1:26" ht="18.75" customHeight="1" x14ac:dyDescent="0.25">
      <c r="A20" s="26"/>
      <c r="B20" s="27" t="s">
        <v>18</v>
      </c>
      <c r="C20" s="28"/>
      <c r="D20" s="28"/>
      <c r="E20" s="16"/>
      <c r="F20" s="16"/>
      <c r="G20" s="16"/>
      <c r="H20" s="16"/>
      <c r="I20" s="16"/>
      <c r="J20" s="16"/>
      <c r="K20" s="16"/>
      <c r="L20" s="16"/>
      <c r="M20" s="16"/>
      <c r="N20" s="16"/>
      <c r="O20" s="16"/>
      <c r="P20" s="16"/>
      <c r="Q20" s="16"/>
      <c r="R20" s="16"/>
      <c r="S20" s="16"/>
      <c r="T20" s="16"/>
      <c r="U20" s="16"/>
      <c r="V20" s="16"/>
      <c r="W20" s="16"/>
      <c r="X20" s="16"/>
      <c r="Y20" s="16"/>
      <c r="Z20" s="16"/>
    </row>
    <row r="21" spans="1:26" ht="18.75" customHeight="1" x14ac:dyDescent="0.25">
      <c r="A21" s="26" t="s">
        <v>15</v>
      </c>
      <c r="B21" s="27" t="s">
        <v>19</v>
      </c>
      <c r="C21" s="28">
        <v>100000</v>
      </c>
      <c r="D21" s="28">
        <v>125000</v>
      </c>
      <c r="E21" s="22"/>
      <c r="F21" s="22"/>
      <c r="G21" s="22"/>
      <c r="H21" s="22"/>
      <c r="I21" s="22"/>
      <c r="J21" s="22"/>
      <c r="K21" s="22"/>
      <c r="L21" s="22"/>
      <c r="M21" s="22"/>
      <c r="N21" s="22"/>
      <c r="O21" s="22"/>
      <c r="P21" s="22"/>
      <c r="Q21" s="22"/>
      <c r="R21" s="22"/>
      <c r="S21" s="22"/>
      <c r="T21" s="22"/>
      <c r="U21" s="22"/>
      <c r="V21" s="22"/>
      <c r="W21" s="22"/>
      <c r="X21" s="22"/>
      <c r="Y21" s="22"/>
      <c r="Z21" s="22"/>
    </row>
    <row r="22" spans="1:26" ht="18.75" customHeight="1" x14ac:dyDescent="0.25">
      <c r="A22" s="26" t="s">
        <v>15</v>
      </c>
      <c r="B22" s="27" t="s">
        <v>20</v>
      </c>
      <c r="C22" s="28">
        <v>1260000</v>
      </c>
      <c r="D22" s="28">
        <v>1260000</v>
      </c>
      <c r="E22" s="22"/>
      <c r="F22" s="22"/>
      <c r="G22" s="22"/>
      <c r="H22" s="22"/>
      <c r="I22" s="22"/>
      <c r="J22" s="22"/>
      <c r="K22" s="22"/>
      <c r="L22" s="22"/>
      <c r="M22" s="22"/>
      <c r="N22" s="22"/>
      <c r="O22" s="22"/>
      <c r="P22" s="22"/>
      <c r="Q22" s="22"/>
      <c r="R22" s="22"/>
      <c r="S22" s="22"/>
      <c r="T22" s="22"/>
      <c r="U22" s="22"/>
      <c r="V22" s="22"/>
      <c r="W22" s="22"/>
      <c r="X22" s="22"/>
      <c r="Y22" s="22"/>
      <c r="Z22" s="22"/>
    </row>
    <row r="23" spans="1:26" ht="78" customHeight="1" x14ac:dyDescent="0.25">
      <c r="A23" s="23">
        <v>2</v>
      </c>
      <c r="B23" s="24" t="s">
        <v>21</v>
      </c>
      <c r="C23" s="25">
        <v>0</v>
      </c>
      <c r="D23" s="25">
        <v>0</v>
      </c>
      <c r="E23" s="16"/>
      <c r="F23" s="16"/>
      <c r="G23" s="16"/>
      <c r="H23" s="16"/>
      <c r="I23" s="16"/>
      <c r="J23" s="16"/>
      <c r="K23" s="16"/>
      <c r="L23" s="16"/>
      <c r="M23" s="16"/>
      <c r="N23" s="16"/>
      <c r="O23" s="16"/>
      <c r="P23" s="16"/>
      <c r="Q23" s="16"/>
      <c r="R23" s="16"/>
      <c r="S23" s="16"/>
      <c r="T23" s="16"/>
      <c r="U23" s="16"/>
      <c r="V23" s="16"/>
      <c r="W23" s="16"/>
      <c r="X23" s="16"/>
      <c r="Y23" s="16"/>
      <c r="Z23" s="16"/>
    </row>
    <row r="24" spans="1:26" ht="18.75" customHeight="1" x14ac:dyDescent="0.25">
      <c r="A24" s="23">
        <v>3</v>
      </c>
      <c r="B24" s="24" t="s">
        <v>22</v>
      </c>
      <c r="C24" s="25">
        <v>118700</v>
      </c>
      <c r="D24" s="25">
        <v>118700</v>
      </c>
      <c r="E24" s="22"/>
      <c r="F24" s="22"/>
      <c r="G24" s="22"/>
      <c r="H24" s="22"/>
      <c r="I24" s="22"/>
      <c r="J24" s="22"/>
      <c r="K24" s="22"/>
      <c r="L24" s="22"/>
      <c r="M24" s="22"/>
      <c r="N24" s="22"/>
      <c r="O24" s="22"/>
      <c r="P24" s="22"/>
      <c r="Q24" s="22"/>
      <c r="R24" s="22"/>
      <c r="S24" s="22"/>
      <c r="T24" s="22"/>
      <c r="U24" s="22"/>
      <c r="V24" s="22"/>
      <c r="W24" s="22"/>
      <c r="X24" s="22"/>
      <c r="Y24" s="22"/>
      <c r="Z24" s="22"/>
    </row>
    <row r="25" spans="1:26" ht="18.75" customHeight="1" x14ac:dyDescent="0.25">
      <c r="A25" s="18" t="s">
        <v>23</v>
      </c>
      <c r="B25" s="21" t="s">
        <v>24</v>
      </c>
      <c r="C25" s="20">
        <v>5406245</v>
      </c>
      <c r="D25" s="20">
        <v>5452095</v>
      </c>
      <c r="E25" s="16"/>
      <c r="F25" s="16"/>
      <c r="G25" s="16"/>
      <c r="H25" s="16"/>
      <c r="I25" s="16"/>
      <c r="J25" s="16"/>
      <c r="K25" s="16"/>
      <c r="L25" s="16"/>
      <c r="M25" s="16"/>
      <c r="N25" s="16"/>
      <c r="O25" s="16"/>
      <c r="P25" s="16"/>
      <c r="Q25" s="16"/>
      <c r="R25" s="16"/>
      <c r="S25" s="16"/>
      <c r="T25" s="16"/>
      <c r="U25" s="16"/>
      <c r="V25" s="16"/>
      <c r="W25" s="16"/>
      <c r="X25" s="16"/>
      <c r="Y25" s="16"/>
      <c r="Z25" s="16"/>
    </row>
    <row r="26" spans="1:26" ht="18.75" customHeight="1" x14ac:dyDescent="0.25">
      <c r="A26" s="18"/>
      <c r="B26" s="27" t="s">
        <v>25</v>
      </c>
      <c r="C26" s="28"/>
      <c r="D26" s="28"/>
      <c r="E26" s="16"/>
      <c r="F26" s="16"/>
      <c r="G26" s="16"/>
      <c r="H26" s="16"/>
      <c r="I26" s="16"/>
      <c r="J26" s="16"/>
      <c r="K26" s="16"/>
      <c r="L26" s="16"/>
      <c r="M26" s="16"/>
      <c r="N26" s="16"/>
      <c r="O26" s="16"/>
      <c r="P26" s="16"/>
      <c r="Q26" s="16"/>
      <c r="R26" s="16"/>
      <c r="S26" s="16"/>
      <c r="T26" s="16"/>
      <c r="U26" s="16"/>
      <c r="V26" s="16"/>
      <c r="W26" s="16"/>
      <c r="X26" s="16"/>
      <c r="Y26" s="16"/>
      <c r="Z26" s="16"/>
    </row>
    <row r="27" spans="1:26" ht="18.75" customHeight="1" x14ac:dyDescent="0.25">
      <c r="A27" s="23" t="s">
        <v>26</v>
      </c>
      <c r="B27" s="27" t="s">
        <v>27</v>
      </c>
      <c r="C27" s="28">
        <v>2501557</v>
      </c>
      <c r="D27" s="45">
        <v>2560143</v>
      </c>
      <c r="E27" s="16"/>
      <c r="F27" s="16"/>
      <c r="G27" s="16"/>
      <c r="H27" s="16"/>
      <c r="I27" s="16"/>
      <c r="J27" s="16"/>
      <c r="K27" s="16"/>
      <c r="L27" s="16"/>
      <c r="M27" s="16"/>
      <c r="N27" s="16"/>
      <c r="O27" s="16"/>
      <c r="P27" s="16"/>
      <c r="Q27" s="16"/>
      <c r="R27" s="16"/>
      <c r="S27" s="16"/>
      <c r="T27" s="16"/>
      <c r="U27" s="16"/>
      <c r="V27" s="16"/>
      <c r="W27" s="16"/>
      <c r="X27" s="16"/>
      <c r="Y27" s="16"/>
      <c r="Z27" s="16"/>
    </row>
    <row r="28" spans="1:26" ht="18.75" customHeight="1" x14ac:dyDescent="0.25">
      <c r="A28" s="23" t="s">
        <v>26</v>
      </c>
      <c r="B28" s="27" t="s">
        <v>28</v>
      </c>
      <c r="C28" s="28">
        <v>20329</v>
      </c>
      <c r="D28" s="28">
        <v>20329</v>
      </c>
      <c r="E28" s="16"/>
      <c r="F28" s="16"/>
      <c r="G28" s="16"/>
      <c r="H28" s="16"/>
      <c r="I28" s="16"/>
      <c r="J28" s="16"/>
      <c r="K28" s="16"/>
      <c r="L28" s="16"/>
      <c r="M28" s="16"/>
      <c r="N28" s="16"/>
      <c r="O28" s="16"/>
      <c r="P28" s="16"/>
      <c r="Q28" s="16"/>
      <c r="R28" s="16"/>
      <c r="S28" s="16"/>
      <c r="T28" s="16"/>
      <c r="U28" s="16"/>
      <c r="V28" s="16"/>
      <c r="W28" s="16"/>
      <c r="X28" s="16"/>
      <c r="Y28" s="16"/>
      <c r="Z28" s="16"/>
    </row>
    <row r="29" spans="1:26" ht="37.5" customHeight="1" x14ac:dyDescent="0.25">
      <c r="A29" s="18" t="s">
        <v>29</v>
      </c>
      <c r="B29" s="21" t="s">
        <v>30</v>
      </c>
      <c r="C29" s="20">
        <v>7600</v>
      </c>
      <c r="D29" s="20">
        <f>C29</f>
        <v>7600</v>
      </c>
      <c r="E29" s="16"/>
      <c r="F29" s="16"/>
      <c r="G29" s="16"/>
      <c r="H29" s="16"/>
      <c r="I29" s="16"/>
      <c r="J29" s="16"/>
      <c r="K29" s="16"/>
      <c r="L29" s="16"/>
      <c r="M29" s="16"/>
      <c r="N29" s="16"/>
      <c r="O29" s="16"/>
      <c r="P29" s="16"/>
      <c r="Q29" s="16"/>
      <c r="R29" s="16"/>
      <c r="S29" s="16"/>
      <c r="T29" s="16"/>
      <c r="U29" s="16"/>
      <c r="V29" s="16"/>
      <c r="W29" s="16"/>
      <c r="X29" s="16"/>
      <c r="Y29" s="16"/>
      <c r="Z29" s="16"/>
    </row>
    <row r="30" spans="1:26" ht="18.75" customHeight="1" x14ac:dyDescent="0.25">
      <c r="A30" s="18" t="s">
        <v>31</v>
      </c>
      <c r="B30" s="21" t="s">
        <v>32</v>
      </c>
      <c r="C30" s="20">
        <v>1000</v>
      </c>
      <c r="D30" s="20">
        <v>1000</v>
      </c>
      <c r="E30" s="16"/>
      <c r="F30" s="16"/>
      <c r="G30" s="16"/>
      <c r="H30" s="16"/>
      <c r="I30" s="16"/>
      <c r="J30" s="16"/>
      <c r="K30" s="16"/>
      <c r="L30" s="16"/>
      <c r="M30" s="16"/>
      <c r="N30" s="16"/>
      <c r="O30" s="16"/>
      <c r="P30" s="16"/>
      <c r="Q30" s="16"/>
      <c r="R30" s="16"/>
      <c r="S30" s="16"/>
      <c r="T30" s="16"/>
      <c r="U30" s="16"/>
      <c r="V30" s="16"/>
      <c r="W30" s="16"/>
      <c r="X30" s="16"/>
      <c r="Y30" s="16"/>
      <c r="Z30" s="16"/>
    </row>
    <row r="31" spans="1:26" ht="18.75" customHeight="1" x14ac:dyDescent="0.25">
      <c r="A31" s="18" t="s">
        <v>33</v>
      </c>
      <c r="B31" s="21" t="s">
        <v>34</v>
      </c>
      <c r="C31" s="20">
        <v>146420</v>
      </c>
      <c r="D31" s="20">
        <f>C31</f>
        <v>146420</v>
      </c>
      <c r="E31" s="16"/>
      <c r="F31" s="16"/>
      <c r="G31" s="16"/>
      <c r="H31" s="16"/>
      <c r="I31" s="16"/>
      <c r="J31" s="16"/>
      <c r="K31" s="16"/>
      <c r="L31" s="16"/>
      <c r="M31" s="16"/>
      <c r="N31" s="16"/>
      <c r="O31" s="16"/>
      <c r="P31" s="16"/>
      <c r="Q31" s="16"/>
      <c r="R31" s="16"/>
      <c r="S31" s="16"/>
      <c r="T31" s="16"/>
      <c r="U31" s="16"/>
      <c r="V31" s="16"/>
      <c r="W31" s="16"/>
      <c r="X31" s="16"/>
      <c r="Y31" s="16"/>
      <c r="Z31" s="16"/>
    </row>
    <row r="32" spans="1:26" ht="18.75" customHeight="1" x14ac:dyDescent="0.25">
      <c r="A32" s="18" t="s">
        <v>35</v>
      </c>
      <c r="B32" s="21" t="s">
        <v>36</v>
      </c>
      <c r="C32" s="20">
        <v>0</v>
      </c>
      <c r="D32" s="20">
        <v>45850</v>
      </c>
      <c r="E32" s="16"/>
      <c r="F32" s="16"/>
      <c r="G32" s="16"/>
      <c r="H32" s="16"/>
      <c r="I32" s="16"/>
      <c r="J32" s="16"/>
      <c r="K32" s="16"/>
      <c r="L32" s="16"/>
      <c r="M32" s="16"/>
      <c r="N32" s="16"/>
      <c r="O32" s="16"/>
      <c r="P32" s="16"/>
      <c r="Q32" s="16"/>
      <c r="R32" s="16"/>
      <c r="S32" s="16"/>
      <c r="T32" s="16"/>
      <c r="U32" s="16"/>
      <c r="V32" s="16"/>
      <c r="W32" s="16"/>
      <c r="X32" s="16"/>
      <c r="Y32" s="16"/>
      <c r="Z32" s="16"/>
    </row>
    <row r="33" spans="1:26" ht="18.75" customHeight="1" x14ac:dyDescent="0.25">
      <c r="A33" s="18" t="s">
        <v>8</v>
      </c>
      <c r="B33" s="29" t="s">
        <v>37</v>
      </c>
      <c r="C33" s="20">
        <f t="shared" ref="C33:D33" si="2">C34+C37</f>
        <v>1856736</v>
      </c>
      <c r="D33" s="20">
        <f t="shared" si="2"/>
        <v>1856736</v>
      </c>
      <c r="E33" s="16"/>
      <c r="F33" s="16"/>
      <c r="G33" s="16"/>
      <c r="H33" s="16"/>
      <c r="I33" s="16"/>
      <c r="J33" s="16"/>
      <c r="K33" s="16"/>
      <c r="L33" s="16"/>
      <c r="M33" s="16"/>
      <c r="N33" s="16"/>
      <c r="O33" s="16"/>
      <c r="P33" s="16"/>
      <c r="Q33" s="16"/>
      <c r="R33" s="16"/>
      <c r="S33" s="16"/>
      <c r="T33" s="16"/>
      <c r="U33" s="16"/>
      <c r="V33" s="16"/>
      <c r="W33" s="16"/>
      <c r="X33" s="16"/>
      <c r="Y33" s="16"/>
      <c r="Z33" s="16"/>
    </row>
    <row r="34" spans="1:26" ht="18.75" customHeight="1" x14ac:dyDescent="0.25">
      <c r="A34" s="18" t="s">
        <v>11</v>
      </c>
      <c r="B34" s="21" t="s">
        <v>38</v>
      </c>
      <c r="C34" s="20">
        <f t="shared" ref="C34:D34" si="3">SUM(C35:C36)</f>
        <v>360049</v>
      </c>
      <c r="D34" s="20">
        <f t="shared" si="3"/>
        <v>360049</v>
      </c>
      <c r="E34" s="16"/>
      <c r="F34" s="16"/>
      <c r="G34" s="16"/>
      <c r="H34" s="16"/>
      <c r="I34" s="16"/>
      <c r="J34" s="16"/>
      <c r="K34" s="16"/>
      <c r="L34" s="16"/>
      <c r="M34" s="16"/>
      <c r="N34" s="16"/>
      <c r="O34" s="16"/>
      <c r="P34" s="16"/>
      <c r="Q34" s="16"/>
      <c r="R34" s="16"/>
      <c r="S34" s="16"/>
      <c r="T34" s="16"/>
      <c r="U34" s="16"/>
      <c r="V34" s="16"/>
      <c r="W34" s="16"/>
      <c r="X34" s="16"/>
      <c r="Y34" s="16"/>
      <c r="Z34" s="16"/>
    </row>
    <row r="35" spans="1:26" ht="18.75" customHeight="1" x14ac:dyDescent="0.25">
      <c r="A35" s="23">
        <v>1</v>
      </c>
      <c r="B35" s="24" t="s">
        <v>39</v>
      </c>
      <c r="C35" s="25">
        <v>289900</v>
      </c>
      <c r="D35" s="25">
        <f>C35</f>
        <v>289900</v>
      </c>
      <c r="E35" s="16"/>
      <c r="F35" s="16"/>
      <c r="G35" s="16"/>
      <c r="H35" s="16"/>
      <c r="I35" s="16"/>
      <c r="J35" s="16"/>
      <c r="K35" s="16"/>
      <c r="L35" s="16"/>
      <c r="M35" s="16"/>
      <c r="N35" s="16"/>
      <c r="O35" s="16"/>
      <c r="P35" s="16"/>
      <c r="Q35" s="16"/>
      <c r="R35" s="16"/>
      <c r="S35" s="16"/>
      <c r="T35" s="16"/>
      <c r="U35" s="16"/>
      <c r="V35" s="16"/>
      <c r="W35" s="16"/>
      <c r="X35" s="16"/>
      <c r="Y35" s="16"/>
      <c r="Z35" s="16"/>
    </row>
    <row r="36" spans="1:26" ht="18.75" customHeight="1" x14ac:dyDescent="0.25">
      <c r="A36" s="23">
        <v>2</v>
      </c>
      <c r="B36" s="24" t="s">
        <v>40</v>
      </c>
      <c r="C36" s="25">
        <v>70149</v>
      </c>
      <c r="D36" s="25">
        <f>C36</f>
        <v>70149</v>
      </c>
      <c r="E36" s="16"/>
      <c r="F36" s="16"/>
      <c r="G36" s="16"/>
      <c r="H36" s="16"/>
      <c r="I36" s="16"/>
      <c r="J36" s="16"/>
      <c r="K36" s="16"/>
      <c r="L36" s="16"/>
      <c r="M36" s="16"/>
      <c r="N36" s="16"/>
      <c r="O36" s="16"/>
      <c r="P36" s="16"/>
      <c r="Q36" s="16"/>
      <c r="R36" s="16"/>
      <c r="S36" s="16"/>
      <c r="T36" s="16"/>
      <c r="U36" s="16"/>
      <c r="V36" s="16"/>
      <c r="W36" s="16"/>
      <c r="X36" s="16"/>
      <c r="Y36" s="16"/>
      <c r="Z36" s="16"/>
    </row>
    <row r="37" spans="1:26" ht="18.75" customHeight="1" x14ac:dyDescent="0.25">
      <c r="A37" s="18" t="s">
        <v>23</v>
      </c>
      <c r="B37" s="21" t="s">
        <v>41</v>
      </c>
      <c r="C37" s="20">
        <f t="shared" ref="C37:D37" si="4">C38+C39</f>
        <v>1496687</v>
      </c>
      <c r="D37" s="20">
        <f t="shared" si="4"/>
        <v>1496687</v>
      </c>
      <c r="E37" s="16"/>
      <c r="F37" s="16"/>
      <c r="G37" s="16"/>
      <c r="H37" s="16"/>
      <c r="I37" s="16"/>
      <c r="J37" s="16"/>
      <c r="K37" s="16"/>
      <c r="L37" s="16"/>
      <c r="M37" s="16"/>
      <c r="N37" s="16"/>
      <c r="O37" s="16"/>
      <c r="P37" s="16"/>
      <c r="Q37" s="16"/>
      <c r="R37" s="16"/>
      <c r="S37" s="16"/>
      <c r="T37" s="16"/>
      <c r="U37" s="16"/>
      <c r="V37" s="16"/>
      <c r="W37" s="16"/>
      <c r="X37" s="16"/>
      <c r="Y37" s="16"/>
      <c r="Z37" s="16"/>
    </row>
    <row r="38" spans="1:26" ht="18.75" customHeight="1" x14ac:dyDescent="0.25">
      <c r="A38" s="23">
        <v>1</v>
      </c>
      <c r="B38" s="24" t="s">
        <v>42</v>
      </c>
      <c r="C38" s="25">
        <v>1062259</v>
      </c>
      <c r="D38" s="25">
        <f>C38</f>
        <v>1062259</v>
      </c>
      <c r="E38" s="16"/>
      <c r="F38" s="16"/>
      <c r="G38" s="16"/>
      <c r="H38" s="16"/>
      <c r="I38" s="16"/>
      <c r="J38" s="16"/>
      <c r="K38" s="16"/>
      <c r="L38" s="16"/>
      <c r="M38" s="16"/>
      <c r="N38" s="16"/>
      <c r="O38" s="16"/>
      <c r="P38" s="16"/>
      <c r="Q38" s="16"/>
      <c r="R38" s="16"/>
      <c r="S38" s="16"/>
      <c r="T38" s="16"/>
      <c r="U38" s="16"/>
      <c r="V38" s="16"/>
      <c r="W38" s="16"/>
      <c r="X38" s="16"/>
      <c r="Y38" s="16"/>
      <c r="Z38" s="16"/>
    </row>
    <row r="39" spans="1:26" ht="18.75" customHeight="1" x14ac:dyDescent="0.25">
      <c r="A39" s="23">
        <v>2</v>
      </c>
      <c r="B39" s="24" t="s">
        <v>43</v>
      </c>
      <c r="C39" s="25">
        <f>SUM(C40:C64)</f>
        <v>434428</v>
      </c>
      <c r="D39" s="25">
        <f>SUM(D40:D64)</f>
        <v>434428</v>
      </c>
      <c r="E39" s="16"/>
      <c r="F39" s="16"/>
      <c r="G39" s="16"/>
      <c r="H39" s="16"/>
      <c r="I39" s="16"/>
      <c r="J39" s="16"/>
      <c r="K39" s="16"/>
      <c r="L39" s="16"/>
      <c r="M39" s="16"/>
      <c r="N39" s="16"/>
      <c r="O39" s="16"/>
      <c r="P39" s="16"/>
      <c r="Q39" s="16"/>
      <c r="R39" s="16"/>
      <c r="S39" s="16"/>
      <c r="T39" s="16"/>
      <c r="U39" s="16"/>
      <c r="V39" s="16"/>
      <c r="W39" s="16"/>
      <c r="X39" s="16"/>
      <c r="Y39" s="16"/>
      <c r="Z39" s="16"/>
    </row>
    <row r="40" spans="1:26" ht="18.75" customHeight="1" x14ac:dyDescent="0.25">
      <c r="A40" s="43" t="s">
        <v>92</v>
      </c>
      <c r="B40" s="24" t="s">
        <v>44</v>
      </c>
      <c r="C40" s="25">
        <v>10535</v>
      </c>
      <c r="D40" s="25">
        <f>C40</f>
        <v>10535</v>
      </c>
      <c r="E40" s="16"/>
      <c r="F40" s="16"/>
      <c r="G40" s="16"/>
      <c r="H40" s="16"/>
      <c r="I40" s="16"/>
      <c r="J40" s="16"/>
      <c r="K40" s="16"/>
      <c r="L40" s="16"/>
      <c r="M40" s="16"/>
      <c r="N40" s="16"/>
      <c r="O40" s="16"/>
      <c r="P40" s="16"/>
      <c r="Q40" s="16"/>
      <c r="R40" s="16"/>
      <c r="S40" s="16"/>
      <c r="T40" s="16"/>
      <c r="U40" s="16"/>
      <c r="V40" s="16"/>
      <c r="W40" s="16"/>
      <c r="X40" s="16"/>
      <c r="Y40" s="16"/>
      <c r="Z40" s="16"/>
    </row>
    <row r="41" spans="1:26" ht="37.5" x14ac:dyDescent="0.25">
      <c r="A41" s="43" t="s">
        <v>93</v>
      </c>
      <c r="B41" s="24" t="s">
        <v>64</v>
      </c>
      <c r="C41" s="25">
        <v>615</v>
      </c>
      <c r="D41" s="25">
        <f>C41</f>
        <v>615</v>
      </c>
      <c r="E41" s="16"/>
      <c r="F41" s="16"/>
      <c r="G41" s="16"/>
      <c r="H41" s="16"/>
      <c r="I41" s="16"/>
      <c r="J41" s="16"/>
      <c r="K41" s="16"/>
      <c r="L41" s="16"/>
      <c r="M41" s="16"/>
      <c r="N41" s="16"/>
      <c r="O41" s="16"/>
      <c r="P41" s="16"/>
      <c r="Q41" s="16"/>
      <c r="R41" s="16"/>
      <c r="S41" s="16"/>
      <c r="T41" s="16"/>
      <c r="U41" s="16"/>
      <c r="V41" s="16"/>
      <c r="W41" s="16"/>
      <c r="X41" s="16"/>
      <c r="Y41" s="16"/>
      <c r="Z41" s="16"/>
    </row>
    <row r="42" spans="1:26" ht="37.5" x14ac:dyDescent="0.25">
      <c r="A42" s="43" t="s">
        <v>94</v>
      </c>
      <c r="B42" s="24" t="s">
        <v>65</v>
      </c>
      <c r="C42" s="25">
        <v>500</v>
      </c>
      <c r="D42" s="25">
        <f>C42</f>
        <v>500</v>
      </c>
      <c r="E42" s="16"/>
      <c r="F42" s="16"/>
      <c r="G42" s="16"/>
      <c r="H42" s="16"/>
      <c r="I42" s="16"/>
      <c r="J42" s="16"/>
      <c r="K42" s="16"/>
      <c r="L42" s="16"/>
      <c r="M42" s="16"/>
      <c r="N42" s="16"/>
      <c r="O42" s="16"/>
      <c r="P42" s="16"/>
      <c r="Q42" s="16"/>
      <c r="R42" s="16"/>
      <c r="S42" s="16"/>
      <c r="T42" s="16"/>
      <c r="U42" s="16"/>
      <c r="V42" s="16"/>
      <c r="W42" s="16"/>
      <c r="X42" s="16"/>
      <c r="Y42" s="16"/>
      <c r="Z42" s="16"/>
    </row>
    <row r="43" spans="1:26" ht="17.25" customHeight="1" x14ac:dyDescent="0.25">
      <c r="A43" s="43" t="s">
        <v>95</v>
      </c>
      <c r="B43" s="24" t="s">
        <v>91</v>
      </c>
      <c r="C43" s="25">
        <v>301</v>
      </c>
      <c r="D43" s="25">
        <f t="shared" ref="D43:D64" si="5">C43</f>
        <v>301</v>
      </c>
      <c r="E43" s="16"/>
      <c r="F43" s="16"/>
      <c r="G43" s="16"/>
      <c r="H43" s="16"/>
      <c r="I43" s="16"/>
      <c r="J43" s="16"/>
      <c r="K43" s="16"/>
      <c r="L43" s="16"/>
      <c r="M43" s="16"/>
      <c r="N43" s="16"/>
      <c r="O43" s="16"/>
      <c r="P43" s="16"/>
      <c r="Q43" s="16"/>
      <c r="R43" s="16"/>
      <c r="S43" s="16"/>
      <c r="T43" s="16"/>
      <c r="U43" s="16"/>
      <c r="V43" s="16"/>
      <c r="W43" s="16"/>
      <c r="X43" s="16"/>
      <c r="Y43" s="16"/>
      <c r="Z43" s="16"/>
    </row>
    <row r="44" spans="1:26" ht="18.75" customHeight="1" x14ac:dyDescent="0.25">
      <c r="A44" s="43" t="s">
        <v>96</v>
      </c>
      <c r="B44" s="24" t="s">
        <v>45</v>
      </c>
      <c r="C44" s="25">
        <v>27350</v>
      </c>
      <c r="D44" s="25">
        <f t="shared" si="5"/>
        <v>27350</v>
      </c>
      <c r="E44" s="16"/>
      <c r="F44" s="16"/>
      <c r="G44" s="16"/>
      <c r="H44" s="16"/>
      <c r="I44" s="16"/>
      <c r="J44" s="16"/>
      <c r="K44" s="16"/>
      <c r="L44" s="16"/>
      <c r="M44" s="16"/>
      <c r="N44" s="16"/>
      <c r="O44" s="16"/>
      <c r="P44" s="16"/>
      <c r="Q44" s="16"/>
      <c r="R44" s="16"/>
      <c r="S44" s="16"/>
      <c r="T44" s="16"/>
      <c r="U44" s="16"/>
      <c r="V44" s="16"/>
      <c r="W44" s="16"/>
      <c r="X44" s="16"/>
      <c r="Y44" s="16"/>
      <c r="Z44" s="16"/>
    </row>
    <row r="45" spans="1:26" ht="37.5" customHeight="1" x14ac:dyDescent="0.25">
      <c r="A45" s="43" t="s">
        <v>97</v>
      </c>
      <c r="B45" s="24" t="s">
        <v>63</v>
      </c>
      <c r="C45" s="25">
        <v>13909</v>
      </c>
      <c r="D45" s="25">
        <f t="shared" si="5"/>
        <v>13909</v>
      </c>
      <c r="E45" s="16"/>
      <c r="F45" s="16"/>
      <c r="G45" s="16"/>
      <c r="H45" s="16"/>
      <c r="I45" s="16"/>
      <c r="J45" s="16"/>
      <c r="K45" s="16"/>
      <c r="L45" s="16"/>
      <c r="M45" s="16"/>
      <c r="N45" s="16"/>
      <c r="O45" s="16"/>
      <c r="P45" s="16"/>
      <c r="Q45" s="16"/>
      <c r="R45" s="16"/>
      <c r="S45" s="16"/>
      <c r="T45" s="16"/>
      <c r="U45" s="16"/>
      <c r="V45" s="16"/>
      <c r="W45" s="16"/>
      <c r="X45" s="16"/>
      <c r="Y45" s="16"/>
      <c r="Z45" s="16"/>
    </row>
    <row r="46" spans="1:26" ht="56.25" x14ac:dyDescent="0.25">
      <c r="A46" s="43" t="s">
        <v>98</v>
      </c>
      <c r="B46" s="24" t="s">
        <v>66</v>
      </c>
      <c r="C46" s="25">
        <v>3176</v>
      </c>
      <c r="D46" s="25">
        <f t="shared" si="5"/>
        <v>3176</v>
      </c>
      <c r="E46" s="16"/>
      <c r="F46" s="16"/>
      <c r="G46" s="16"/>
      <c r="H46" s="16"/>
      <c r="I46" s="16"/>
      <c r="J46" s="16"/>
      <c r="K46" s="16"/>
      <c r="L46" s="16"/>
      <c r="M46" s="16"/>
      <c r="N46" s="16"/>
      <c r="O46" s="16"/>
      <c r="P46" s="16"/>
      <c r="Q46" s="16"/>
      <c r="R46" s="16"/>
      <c r="S46" s="16"/>
      <c r="T46" s="16"/>
      <c r="U46" s="16"/>
      <c r="V46" s="16"/>
      <c r="W46" s="16"/>
      <c r="X46" s="16"/>
      <c r="Y46" s="16"/>
      <c r="Z46" s="16"/>
    </row>
    <row r="47" spans="1:26" ht="18.75" customHeight="1" x14ac:dyDescent="0.25">
      <c r="A47" s="43" t="s">
        <v>99</v>
      </c>
      <c r="B47" s="24" t="s">
        <v>46</v>
      </c>
      <c r="C47" s="25">
        <v>1900</v>
      </c>
      <c r="D47" s="25">
        <f t="shared" si="5"/>
        <v>1900</v>
      </c>
      <c r="E47" s="16"/>
      <c r="F47" s="16"/>
      <c r="G47" s="16"/>
      <c r="H47" s="16"/>
      <c r="I47" s="16"/>
      <c r="J47" s="16"/>
      <c r="K47" s="16"/>
      <c r="L47" s="16"/>
      <c r="M47" s="16"/>
      <c r="N47" s="16"/>
      <c r="O47" s="16"/>
      <c r="P47" s="16"/>
      <c r="Q47" s="16"/>
      <c r="R47" s="16"/>
      <c r="S47" s="16"/>
      <c r="T47" s="16"/>
      <c r="U47" s="16"/>
      <c r="V47" s="16"/>
      <c r="W47" s="16"/>
      <c r="X47" s="16"/>
      <c r="Y47" s="16"/>
      <c r="Z47" s="16"/>
    </row>
    <row r="48" spans="1:26" ht="56.25" customHeight="1" x14ac:dyDescent="0.25">
      <c r="A48" s="43" t="s">
        <v>100</v>
      </c>
      <c r="B48" s="24" t="s">
        <v>47</v>
      </c>
      <c r="C48" s="25">
        <v>110227</v>
      </c>
      <c r="D48" s="25">
        <f t="shared" si="5"/>
        <v>110227</v>
      </c>
      <c r="E48" s="16"/>
      <c r="F48" s="16"/>
      <c r="G48" s="16"/>
      <c r="H48" s="16"/>
      <c r="I48" s="16"/>
      <c r="J48" s="16"/>
      <c r="K48" s="16"/>
      <c r="L48" s="16"/>
      <c r="M48" s="16"/>
      <c r="N48" s="16"/>
      <c r="O48" s="16"/>
      <c r="P48" s="16"/>
      <c r="Q48" s="16"/>
      <c r="R48" s="16"/>
      <c r="S48" s="16"/>
      <c r="T48" s="16"/>
      <c r="U48" s="16"/>
      <c r="V48" s="16"/>
      <c r="W48" s="16"/>
      <c r="X48" s="16"/>
      <c r="Y48" s="16"/>
      <c r="Z48" s="16"/>
    </row>
    <row r="49" spans="1:26" ht="18" customHeight="1" x14ac:dyDescent="0.25">
      <c r="A49" s="43" t="s">
        <v>49</v>
      </c>
      <c r="B49" s="24" t="s">
        <v>48</v>
      </c>
      <c r="C49" s="25">
        <v>12402</v>
      </c>
      <c r="D49" s="25">
        <f t="shared" si="5"/>
        <v>12402</v>
      </c>
      <c r="E49" s="16"/>
      <c r="F49" s="16"/>
      <c r="G49" s="16"/>
      <c r="H49" s="16"/>
      <c r="I49" s="16"/>
      <c r="J49" s="16"/>
      <c r="K49" s="16"/>
      <c r="L49" s="16"/>
      <c r="M49" s="16"/>
      <c r="N49" s="16"/>
      <c r="O49" s="16"/>
      <c r="P49" s="16"/>
      <c r="Q49" s="16"/>
      <c r="R49" s="16"/>
      <c r="S49" s="16"/>
      <c r="T49" s="16"/>
      <c r="U49" s="16"/>
      <c r="V49" s="16"/>
      <c r="W49" s="16"/>
      <c r="X49" s="16"/>
      <c r="Y49" s="16"/>
      <c r="Z49" s="16"/>
    </row>
    <row r="50" spans="1:26" ht="75" customHeight="1" x14ac:dyDescent="0.25">
      <c r="A50" s="43" t="s">
        <v>51</v>
      </c>
      <c r="B50" s="24" t="s">
        <v>50</v>
      </c>
      <c r="C50" s="25">
        <v>38202</v>
      </c>
      <c r="D50" s="25">
        <f t="shared" si="5"/>
        <v>38202</v>
      </c>
      <c r="E50" s="16"/>
      <c r="F50" s="16"/>
      <c r="G50" s="16"/>
      <c r="H50" s="16"/>
      <c r="I50" s="16"/>
      <c r="J50" s="16"/>
      <c r="K50" s="16"/>
      <c r="L50" s="16"/>
      <c r="M50" s="16"/>
      <c r="N50" s="16"/>
      <c r="O50" s="16"/>
      <c r="P50" s="16"/>
      <c r="Q50" s="16"/>
      <c r="R50" s="16"/>
      <c r="S50" s="16"/>
      <c r="T50" s="16"/>
      <c r="U50" s="16"/>
      <c r="V50" s="16"/>
      <c r="W50" s="16"/>
      <c r="X50" s="16"/>
      <c r="Y50" s="16"/>
      <c r="Z50" s="16"/>
    </row>
    <row r="51" spans="1:26" ht="131.25" customHeight="1" x14ac:dyDescent="0.25">
      <c r="A51" s="43" t="s">
        <v>52</v>
      </c>
      <c r="B51" s="24" t="s">
        <v>67</v>
      </c>
      <c r="C51" s="25">
        <v>62923</v>
      </c>
      <c r="D51" s="25">
        <f t="shared" si="5"/>
        <v>62923</v>
      </c>
      <c r="E51" s="16"/>
      <c r="F51" s="16"/>
      <c r="G51" s="16"/>
      <c r="H51" s="16"/>
      <c r="I51" s="16"/>
      <c r="J51" s="16"/>
      <c r="K51" s="16"/>
      <c r="L51" s="16"/>
      <c r="M51" s="16"/>
      <c r="N51" s="16"/>
      <c r="O51" s="16"/>
      <c r="P51" s="16"/>
      <c r="Q51" s="16"/>
      <c r="R51" s="16"/>
      <c r="S51" s="16"/>
      <c r="T51" s="16"/>
      <c r="U51" s="16"/>
      <c r="V51" s="16"/>
      <c r="W51" s="16"/>
      <c r="X51" s="16"/>
      <c r="Y51" s="16"/>
      <c r="Z51" s="16"/>
    </row>
    <row r="52" spans="1:26" ht="75" x14ac:dyDescent="0.25">
      <c r="A52" s="43" t="s">
        <v>54</v>
      </c>
      <c r="B52" s="24" t="s">
        <v>68</v>
      </c>
      <c r="C52" s="25">
        <v>52673</v>
      </c>
      <c r="D52" s="25">
        <f t="shared" si="5"/>
        <v>52673</v>
      </c>
      <c r="E52" s="16"/>
      <c r="F52" s="16"/>
      <c r="G52" s="16"/>
      <c r="H52" s="16"/>
      <c r="I52" s="16"/>
      <c r="J52" s="16"/>
      <c r="K52" s="16"/>
      <c r="L52" s="16"/>
      <c r="M52" s="16"/>
      <c r="N52" s="16"/>
      <c r="O52" s="16"/>
      <c r="P52" s="16"/>
      <c r="Q52" s="16"/>
      <c r="R52" s="16"/>
      <c r="S52" s="16"/>
      <c r="T52" s="16"/>
      <c r="U52" s="16"/>
      <c r="V52" s="16"/>
      <c r="W52" s="16"/>
      <c r="X52" s="16"/>
      <c r="Y52" s="16"/>
      <c r="Z52" s="16"/>
    </row>
    <row r="53" spans="1:26" ht="56.25" customHeight="1" x14ac:dyDescent="0.25">
      <c r="A53" s="43" t="s">
        <v>56</v>
      </c>
      <c r="B53" s="30" t="s">
        <v>55</v>
      </c>
      <c r="C53" s="31">
        <v>500</v>
      </c>
      <c r="D53" s="25">
        <f>C53</f>
        <v>500</v>
      </c>
      <c r="E53" s="16"/>
      <c r="F53" s="16"/>
      <c r="G53" s="16"/>
      <c r="H53" s="16"/>
      <c r="I53" s="16"/>
      <c r="J53" s="16"/>
      <c r="K53" s="16"/>
      <c r="L53" s="16"/>
      <c r="M53" s="16"/>
      <c r="N53" s="16"/>
      <c r="O53" s="16"/>
      <c r="P53" s="16"/>
      <c r="Q53" s="16"/>
      <c r="R53" s="16"/>
      <c r="S53" s="16"/>
      <c r="T53" s="16"/>
      <c r="U53" s="16"/>
      <c r="V53" s="16"/>
      <c r="W53" s="16"/>
      <c r="X53" s="16"/>
      <c r="Y53" s="16"/>
      <c r="Z53" s="16"/>
    </row>
    <row r="54" spans="1:26" ht="37.5" customHeight="1" x14ac:dyDescent="0.25">
      <c r="A54" s="43" t="s">
        <v>79</v>
      </c>
      <c r="B54" s="24" t="s">
        <v>53</v>
      </c>
      <c r="C54" s="25">
        <v>42099</v>
      </c>
      <c r="D54" s="25">
        <f t="shared" si="5"/>
        <v>42099</v>
      </c>
      <c r="E54" s="16"/>
      <c r="F54" s="16"/>
      <c r="G54" s="16"/>
      <c r="H54" s="16"/>
      <c r="I54" s="16"/>
      <c r="J54" s="16"/>
      <c r="K54" s="16"/>
      <c r="L54" s="16"/>
      <c r="M54" s="16"/>
      <c r="N54" s="16"/>
      <c r="O54" s="16"/>
      <c r="P54" s="16"/>
      <c r="Q54" s="16"/>
      <c r="R54" s="16"/>
      <c r="S54" s="16"/>
      <c r="T54" s="16"/>
      <c r="U54" s="16"/>
      <c r="V54" s="16"/>
      <c r="W54" s="16"/>
      <c r="X54" s="16"/>
      <c r="Y54" s="16"/>
      <c r="Z54" s="16"/>
    </row>
    <row r="55" spans="1:26" ht="37.5" customHeight="1" x14ac:dyDescent="0.25">
      <c r="A55" s="43" t="s">
        <v>80</v>
      </c>
      <c r="B55" s="24" t="s">
        <v>69</v>
      </c>
      <c r="C55" s="25">
        <v>28145</v>
      </c>
      <c r="D55" s="25">
        <f t="shared" si="5"/>
        <v>28145</v>
      </c>
      <c r="E55" s="16"/>
      <c r="F55" s="16"/>
      <c r="G55" s="16"/>
      <c r="H55" s="16"/>
      <c r="I55" s="16"/>
      <c r="J55" s="16"/>
      <c r="K55" s="16"/>
      <c r="L55" s="16"/>
      <c r="M55" s="16"/>
      <c r="N55" s="16"/>
      <c r="O55" s="16"/>
      <c r="P55" s="16"/>
      <c r="Q55" s="16"/>
      <c r="R55" s="16"/>
      <c r="S55" s="16"/>
      <c r="T55" s="16"/>
      <c r="U55" s="16"/>
      <c r="V55" s="16"/>
      <c r="W55" s="16"/>
      <c r="X55" s="16"/>
      <c r="Y55" s="16"/>
      <c r="Z55" s="16"/>
    </row>
    <row r="56" spans="1:26" ht="37.5" customHeight="1" x14ac:dyDescent="0.25">
      <c r="A56" s="43" t="s">
        <v>81</v>
      </c>
      <c r="B56" s="24" t="s">
        <v>70</v>
      </c>
      <c r="C56" s="25">
        <v>6050</v>
      </c>
      <c r="D56" s="25">
        <f t="shared" si="5"/>
        <v>6050</v>
      </c>
      <c r="E56" s="16"/>
      <c r="F56" s="16"/>
      <c r="G56" s="16"/>
      <c r="H56" s="16"/>
      <c r="I56" s="16"/>
      <c r="J56" s="16"/>
      <c r="K56" s="16"/>
      <c r="L56" s="16"/>
      <c r="M56" s="16"/>
      <c r="N56" s="16"/>
      <c r="O56" s="16"/>
      <c r="P56" s="16"/>
      <c r="Q56" s="16"/>
      <c r="R56" s="16"/>
      <c r="S56" s="16"/>
      <c r="T56" s="16"/>
      <c r="U56" s="16"/>
      <c r="V56" s="16"/>
      <c r="W56" s="16"/>
      <c r="X56" s="16"/>
      <c r="Y56" s="16"/>
      <c r="Z56" s="16"/>
    </row>
    <row r="57" spans="1:26" ht="18.75" customHeight="1" x14ac:dyDescent="0.25">
      <c r="A57" s="43" t="s">
        <v>82</v>
      </c>
      <c r="B57" s="24" t="s">
        <v>71</v>
      </c>
      <c r="C57" s="25">
        <v>9707</v>
      </c>
      <c r="D57" s="25">
        <f t="shared" si="5"/>
        <v>9707</v>
      </c>
      <c r="E57" s="16"/>
      <c r="F57" s="16"/>
      <c r="G57" s="16"/>
      <c r="H57" s="16"/>
      <c r="I57" s="16"/>
      <c r="J57" s="16"/>
      <c r="K57" s="16"/>
      <c r="L57" s="16"/>
      <c r="M57" s="16"/>
      <c r="N57" s="16"/>
      <c r="O57" s="16"/>
      <c r="P57" s="16"/>
      <c r="Q57" s="16"/>
      <c r="R57" s="16"/>
      <c r="S57" s="16"/>
      <c r="T57" s="16"/>
      <c r="U57" s="16"/>
      <c r="V57" s="16"/>
      <c r="W57" s="16"/>
      <c r="X57" s="16"/>
      <c r="Y57" s="16"/>
      <c r="Z57" s="16"/>
    </row>
    <row r="58" spans="1:26" ht="18.75" x14ac:dyDescent="0.25">
      <c r="A58" s="43" t="s">
        <v>83</v>
      </c>
      <c r="B58" s="24" t="s">
        <v>72</v>
      </c>
      <c r="C58" s="25">
        <v>6605</v>
      </c>
      <c r="D58" s="25">
        <f t="shared" si="5"/>
        <v>6605</v>
      </c>
      <c r="E58" s="16"/>
      <c r="F58" s="16"/>
      <c r="G58" s="16"/>
      <c r="H58" s="16"/>
      <c r="I58" s="16"/>
      <c r="J58" s="16"/>
      <c r="K58" s="16"/>
      <c r="L58" s="16"/>
      <c r="M58" s="16"/>
      <c r="N58" s="16"/>
      <c r="O58" s="16"/>
      <c r="P58" s="16"/>
      <c r="Q58" s="16"/>
      <c r="R58" s="16"/>
      <c r="S58" s="16"/>
      <c r="T58" s="16"/>
      <c r="U58" s="16"/>
      <c r="V58" s="16"/>
      <c r="W58" s="16"/>
      <c r="X58" s="16"/>
      <c r="Y58" s="16"/>
      <c r="Z58" s="16"/>
    </row>
    <row r="59" spans="1:26" ht="18.75" x14ac:dyDescent="0.25">
      <c r="A59" s="43" t="s">
        <v>84</v>
      </c>
      <c r="B59" s="24" t="s">
        <v>73</v>
      </c>
      <c r="C59" s="25">
        <v>1800</v>
      </c>
      <c r="D59" s="25">
        <f t="shared" si="5"/>
        <v>1800</v>
      </c>
      <c r="E59" s="16"/>
      <c r="F59" s="16"/>
      <c r="G59" s="16"/>
      <c r="H59" s="16"/>
      <c r="I59" s="16"/>
      <c r="J59" s="16"/>
      <c r="K59" s="16"/>
      <c r="L59" s="16"/>
      <c r="M59" s="16"/>
      <c r="N59" s="16"/>
      <c r="O59" s="16"/>
      <c r="P59" s="16"/>
      <c r="Q59" s="16"/>
      <c r="R59" s="16"/>
      <c r="S59" s="16"/>
      <c r="T59" s="16"/>
      <c r="U59" s="16"/>
      <c r="V59" s="16"/>
      <c r="W59" s="16"/>
      <c r="X59" s="16"/>
      <c r="Y59" s="16"/>
      <c r="Z59" s="16"/>
    </row>
    <row r="60" spans="1:26" ht="37.5" x14ac:dyDescent="0.25">
      <c r="A60" s="43" t="s">
        <v>85</v>
      </c>
      <c r="B60" s="24" t="s">
        <v>74</v>
      </c>
      <c r="C60" s="25">
        <v>1760</v>
      </c>
      <c r="D60" s="25">
        <f t="shared" si="5"/>
        <v>1760</v>
      </c>
      <c r="E60" s="16"/>
      <c r="F60" s="16"/>
      <c r="G60" s="16"/>
      <c r="H60" s="16"/>
      <c r="I60" s="16"/>
      <c r="J60" s="16"/>
      <c r="K60" s="16"/>
      <c r="L60" s="16"/>
      <c r="M60" s="16"/>
      <c r="N60" s="16"/>
      <c r="O60" s="16"/>
      <c r="P60" s="16"/>
      <c r="Q60" s="16"/>
      <c r="R60" s="16"/>
      <c r="S60" s="16"/>
      <c r="T60" s="16"/>
      <c r="U60" s="16"/>
      <c r="V60" s="16"/>
      <c r="W60" s="16"/>
      <c r="X60" s="16"/>
      <c r="Y60" s="16"/>
      <c r="Z60" s="16"/>
    </row>
    <row r="61" spans="1:26" ht="18.75" x14ac:dyDescent="0.25">
      <c r="A61" s="43" t="s">
        <v>86</v>
      </c>
      <c r="B61" s="24" t="s">
        <v>75</v>
      </c>
      <c r="C61" s="25">
        <v>800</v>
      </c>
      <c r="D61" s="25">
        <f t="shared" si="5"/>
        <v>800</v>
      </c>
      <c r="E61" s="16"/>
      <c r="F61" s="16"/>
      <c r="G61" s="16"/>
      <c r="H61" s="16"/>
      <c r="I61" s="16"/>
      <c r="J61" s="16"/>
      <c r="K61" s="16"/>
      <c r="L61" s="16"/>
      <c r="M61" s="16"/>
      <c r="N61" s="16"/>
      <c r="O61" s="16"/>
      <c r="P61" s="16"/>
      <c r="Q61" s="16"/>
      <c r="R61" s="16"/>
      <c r="S61" s="16"/>
      <c r="T61" s="16"/>
      <c r="U61" s="16"/>
      <c r="V61" s="16"/>
      <c r="W61" s="16"/>
      <c r="X61" s="16"/>
      <c r="Y61" s="16"/>
      <c r="Z61" s="16"/>
    </row>
    <row r="62" spans="1:26" ht="37.5" customHeight="1" x14ac:dyDescent="0.25">
      <c r="A62" s="43" t="s">
        <v>87</v>
      </c>
      <c r="B62" s="24" t="s">
        <v>76</v>
      </c>
      <c r="C62" s="25">
        <v>1000</v>
      </c>
      <c r="D62" s="25">
        <f t="shared" si="5"/>
        <v>1000</v>
      </c>
      <c r="E62" s="16"/>
      <c r="F62" s="16"/>
      <c r="G62" s="16"/>
      <c r="H62" s="16"/>
      <c r="I62" s="16"/>
      <c r="J62" s="16"/>
      <c r="K62" s="16"/>
      <c r="L62" s="16"/>
      <c r="M62" s="16"/>
      <c r="N62" s="16"/>
      <c r="O62" s="16"/>
      <c r="P62" s="16"/>
      <c r="Q62" s="16"/>
      <c r="R62" s="16"/>
      <c r="S62" s="16"/>
      <c r="T62" s="16"/>
      <c r="U62" s="16"/>
      <c r="V62" s="16"/>
      <c r="W62" s="16"/>
      <c r="X62" s="16"/>
      <c r="Y62" s="16"/>
      <c r="Z62" s="16"/>
    </row>
    <row r="63" spans="1:26" ht="37.5" customHeight="1" x14ac:dyDescent="0.25">
      <c r="A63" s="43" t="s">
        <v>88</v>
      </c>
      <c r="B63" s="24" t="s">
        <v>77</v>
      </c>
      <c r="C63" s="25">
        <v>400</v>
      </c>
      <c r="D63" s="25">
        <f t="shared" si="5"/>
        <v>400</v>
      </c>
      <c r="E63" s="16"/>
      <c r="F63" s="16"/>
      <c r="G63" s="16"/>
      <c r="H63" s="16"/>
      <c r="I63" s="16"/>
      <c r="J63" s="16"/>
      <c r="K63" s="16"/>
      <c r="L63" s="16"/>
      <c r="M63" s="16"/>
      <c r="N63" s="16"/>
      <c r="O63" s="16"/>
      <c r="P63" s="16"/>
      <c r="Q63" s="16"/>
      <c r="R63" s="16"/>
      <c r="S63" s="16"/>
      <c r="T63" s="16"/>
      <c r="U63" s="16"/>
      <c r="V63" s="16"/>
      <c r="W63" s="16"/>
      <c r="X63" s="16"/>
      <c r="Y63" s="16"/>
      <c r="Z63" s="16"/>
    </row>
    <row r="64" spans="1:26" ht="18.75" customHeight="1" x14ac:dyDescent="0.25">
      <c r="A64" s="43" t="s">
        <v>89</v>
      </c>
      <c r="B64" s="24" t="s">
        <v>78</v>
      </c>
      <c r="C64" s="25">
        <v>849</v>
      </c>
      <c r="D64" s="25">
        <f t="shared" si="5"/>
        <v>849</v>
      </c>
      <c r="E64" s="16"/>
      <c r="F64" s="16"/>
      <c r="G64" s="16"/>
      <c r="H64" s="16"/>
      <c r="I64" s="16"/>
      <c r="J64" s="16"/>
      <c r="K64" s="16"/>
      <c r="L64" s="16"/>
      <c r="M64" s="16"/>
      <c r="N64" s="16"/>
      <c r="O64" s="16"/>
      <c r="P64" s="16"/>
      <c r="Q64" s="16"/>
      <c r="R64" s="16"/>
      <c r="S64" s="16"/>
      <c r="T64" s="16"/>
      <c r="U64" s="16"/>
      <c r="V64" s="16"/>
      <c r="W64" s="16"/>
      <c r="X64" s="16"/>
      <c r="Y64" s="16"/>
      <c r="Z64" s="16"/>
    </row>
    <row r="65" spans="1:26" ht="18.75" customHeight="1" x14ac:dyDescent="0.25">
      <c r="A65" s="32" t="s">
        <v>57</v>
      </c>
      <c r="B65" s="33" t="s">
        <v>58</v>
      </c>
      <c r="C65" s="34">
        <v>0</v>
      </c>
      <c r="D65" s="34">
        <v>0</v>
      </c>
      <c r="E65" s="16"/>
      <c r="F65" s="16"/>
      <c r="G65" s="16"/>
      <c r="H65" s="16"/>
      <c r="I65" s="16"/>
      <c r="J65" s="16"/>
      <c r="K65" s="16"/>
      <c r="L65" s="16"/>
      <c r="M65" s="16"/>
      <c r="N65" s="16"/>
      <c r="O65" s="16"/>
      <c r="P65" s="16"/>
      <c r="Q65" s="16"/>
      <c r="R65" s="16"/>
      <c r="S65" s="16"/>
      <c r="T65" s="16"/>
      <c r="U65" s="16"/>
      <c r="V65" s="16"/>
      <c r="W65" s="16"/>
      <c r="X65" s="16"/>
      <c r="Y65" s="16"/>
      <c r="Z65" s="16"/>
    </row>
    <row r="66" spans="1:26" ht="18.75" customHeight="1" x14ac:dyDescent="0.3">
      <c r="A66" s="5"/>
      <c r="B66" s="5"/>
      <c r="C66" s="14"/>
      <c r="D66" s="14"/>
      <c r="E66" s="5"/>
      <c r="F66" s="5"/>
      <c r="G66" s="5"/>
      <c r="H66" s="5"/>
      <c r="I66" s="5"/>
      <c r="J66" s="5"/>
      <c r="K66" s="5"/>
      <c r="L66" s="5"/>
      <c r="M66" s="5"/>
      <c r="N66" s="5"/>
      <c r="O66" s="5"/>
      <c r="P66" s="5"/>
      <c r="Q66" s="5"/>
      <c r="R66" s="5"/>
      <c r="S66" s="5"/>
      <c r="T66" s="5"/>
      <c r="U66" s="5"/>
      <c r="V66" s="5"/>
      <c r="W66" s="5"/>
      <c r="X66" s="5"/>
      <c r="Y66" s="5"/>
      <c r="Z66" s="5"/>
    </row>
    <row r="67" spans="1:26" ht="18.75" customHeight="1" x14ac:dyDescent="0.3">
      <c r="A67" s="5"/>
      <c r="B67" s="5"/>
      <c r="C67" s="14"/>
      <c r="D67" s="14"/>
      <c r="E67" s="5"/>
      <c r="F67" s="5"/>
      <c r="G67" s="5"/>
      <c r="H67" s="5"/>
      <c r="I67" s="5"/>
      <c r="J67" s="5"/>
      <c r="K67" s="5"/>
      <c r="L67" s="5"/>
      <c r="M67" s="5"/>
      <c r="N67" s="5"/>
      <c r="O67" s="5"/>
      <c r="P67" s="5"/>
      <c r="Q67" s="5"/>
      <c r="R67" s="5"/>
      <c r="S67" s="5"/>
      <c r="T67" s="5"/>
      <c r="U67" s="5"/>
      <c r="V67" s="5"/>
      <c r="W67" s="5"/>
      <c r="X67" s="5"/>
      <c r="Y67" s="5"/>
      <c r="Z67" s="5"/>
    </row>
    <row r="68" spans="1:26" ht="18.75" customHeight="1" x14ac:dyDescent="0.25">
      <c r="A68" s="5"/>
      <c r="B68" s="5"/>
      <c r="C68" s="3"/>
      <c r="E68" s="3"/>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x14ac:dyDescent="0.2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x14ac:dyDescent="0.2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5.75" customHeight="1" x14ac:dyDescent="0.2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5.75" customHeight="1" x14ac:dyDescent="0.2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5.75" customHeight="1" x14ac:dyDescent="0.2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5.75" customHeight="1" x14ac:dyDescent="0.2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5.75" customHeight="1" x14ac:dyDescent="0.2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sheetData>
  <mergeCells count="6">
    <mergeCell ref="A6:D6"/>
    <mergeCell ref="A7:D7"/>
    <mergeCell ref="A8:D8"/>
    <mergeCell ref="A10:A11"/>
    <mergeCell ref="B10:B11"/>
    <mergeCell ref="C10:D10"/>
  </mergeCells>
  <pageMargins left="0.31496062992125984" right="0.27559055118110237" top="0.51181102362204722" bottom="0.35433070866141736" header="0.31496062992125984" footer="0.15748031496062992"/>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topLeftCell="A66" zoomScale="85" zoomScaleNormal="85" workbookViewId="0">
      <selection activeCell="C62" sqref="C62:D68"/>
    </sheetView>
  </sheetViews>
  <sheetFormatPr defaultColWidth="12.85546875" defaultRowHeight="15" x14ac:dyDescent="0.25"/>
  <cols>
    <col min="1" max="1" width="5.85546875" style="55" customWidth="1"/>
    <col min="2" max="2" width="58.140625" style="55" customWidth="1"/>
    <col min="3" max="4" width="21.5703125" style="55" customWidth="1"/>
    <col min="5" max="16" width="10.28515625" style="55" customWidth="1"/>
    <col min="17" max="26" width="9.140625" style="55" customWidth="1"/>
    <col min="27" max="16384" width="12.85546875" style="55"/>
  </cols>
  <sheetData>
    <row r="1" spans="1:26" ht="18.75" customHeight="1" x14ac:dyDescent="0.25">
      <c r="A1" s="56" t="s">
        <v>0</v>
      </c>
      <c r="B1" s="57"/>
      <c r="C1" s="57"/>
      <c r="D1" s="57"/>
      <c r="E1" s="10"/>
      <c r="F1" s="10"/>
      <c r="G1" s="11"/>
      <c r="H1" s="11"/>
      <c r="I1" s="5"/>
      <c r="J1" s="5"/>
      <c r="K1" s="5"/>
      <c r="L1" s="5"/>
      <c r="M1" s="5"/>
      <c r="N1" s="5"/>
      <c r="O1" s="5"/>
      <c r="P1" s="5"/>
      <c r="Q1" s="5"/>
      <c r="R1" s="5"/>
      <c r="S1" s="5"/>
      <c r="T1" s="5"/>
      <c r="U1" s="5"/>
      <c r="V1" s="5"/>
      <c r="W1" s="5"/>
      <c r="X1" s="5"/>
      <c r="Y1" s="5"/>
      <c r="Z1" s="5"/>
    </row>
    <row r="2" spans="1:26" ht="21" customHeight="1" x14ac:dyDescent="0.3">
      <c r="A2" s="58" t="s">
        <v>90</v>
      </c>
      <c r="B2" s="57"/>
      <c r="C2" s="57"/>
      <c r="D2" s="57"/>
      <c r="E2" s="5"/>
      <c r="F2" s="5"/>
      <c r="G2" s="5"/>
      <c r="H2" s="5"/>
      <c r="I2" s="5"/>
      <c r="J2" s="5"/>
      <c r="K2" s="5"/>
      <c r="L2" s="5"/>
      <c r="M2" s="5"/>
      <c r="N2" s="5"/>
      <c r="O2" s="5"/>
      <c r="P2" s="5"/>
      <c r="Q2" s="5"/>
      <c r="R2" s="5"/>
      <c r="S2" s="5"/>
      <c r="T2" s="5"/>
      <c r="U2" s="5"/>
      <c r="V2" s="5"/>
      <c r="W2" s="5"/>
      <c r="X2" s="5"/>
      <c r="Y2" s="5"/>
      <c r="Z2" s="5"/>
    </row>
    <row r="3" spans="1:26" ht="21" customHeight="1" x14ac:dyDescent="0.25">
      <c r="A3" s="64" t="s">
        <v>109</v>
      </c>
      <c r="B3" s="65"/>
      <c r="C3" s="65"/>
      <c r="D3" s="65"/>
      <c r="E3" s="12"/>
      <c r="F3" s="12"/>
      <c r="G3" s="5"/>
      <c r="H3" s="5"/>
      <c r="I3" s="5"/>
      <c r="J3" s="5"/>
      <c r="K3" s="5"/>
      <c r="L3" s="5"/>
      <c r="M3" s="5"/>
      <c r="N3" s="5"/>
      <c r="O3" s="5"/>
      <c r="P3" s="5"/>
      <c r="Q3" s="5"/>
      <c r="R3" s="5"/>
      <c r="S3" s="5"/>
      <c r="T3" s="5"/>
      <c r="U3" s="5"/>
      <c r="V3" s="5"/>
      <c r="W3" s="5"/>
      <c r="X3" s="5"/>
      <c r="Y3" s="5"/>
      <c r="Z3" s="5"/>
    </row>
    <row r="4" spans="1:26" ht="24.75" customHeight="1" x14ac:dyDescent="0.3">
      <c r="A4" s="13"/>
      <c r="B4" s="13"/>
      <c r="C4" s="14"/>
      <c r="D4" s="15" t="s">
        <v>1</v>
      </c>
      <c r="E4" s="5"/>
      <c r="F4" s="5"/>
      <c r="G4" s="5"/>
      <c r="H4" s="5"/>
      <c r="I4" s="5"/>
      <c r="J4" s="5"/>
      <c r="K4" s="5"/>
      <c r="L4" s="5"/>
      <c r="M4" s="5"/>
      <c r="N4" s="5"/>
      <c r="O4" s="5"/>
      <c r="P4" s="5"/>
      <c r="Q4" s="5"/>
      <c r="R4" s="5"/>
      <c r="S4" s="5"/>
      <c r="T4" s="5"/>
      <c r="U4" s="5"/>
      <c r="V4" s="5"/>
      <c r="W4" s="5"/>
      <c r="X4" s="5"/>
      <c r="Y4" s="5"/>
      <c r="Z4" s="5"/>
    </row>
    <row r="5" spans="1:26" ht="19.5" customHeight="1" x14ac:dyDescent="0.25">
      <c r="A5" s="60" t="s">
        <v>2</v>
      </c>
      <c r="B5" s="60" t="s">
        <v>3</v>
      </c>
      <c r="C5" s="62" t="s">
        <v>108</v>
      </c>
      <c r="D5" s="63"/>
      <c r="E5" s="11"/>
      <c r="F5" s="11"/>
      <c r="G5" s="11"/>
      <c r="H5" s="11"/>
      <c r="I5" s="11"/>
      <c r="J5" s="11"/>
      <c r="K5" s="11"/>
      <c r="L5" s="11"/>
      <c r="M5" s="11"/>
      <c r="N5" s="11"/>
      <c r="O5" s="11"/>
      <c r="P5" s="11"/>
      <c r="Q5" s="11"/>
      <c r="R5" s="11"/>
      <c r="S5" s="11"/>
      <c r="T5" s="11"/>
      <c r="U5" s="11"/>
      <c r="V5" s="11"/>
      <c r="W5" s="11"/>
      <c r="X5" s="11"/>
      <c r="Y5" s="11"/>
      <c r="Z5" s="11"/>
    </row>
    <row r="6" spans="1:26" ht="18.75" customHeight="1" x14ac:dyDescent="0.25">
      <c r="A6" s="61"/>
      <c r="B6" s="61"/>
      <c r="C6" s="35" t="s">
        <v>5</v>
      </c>
      <c r="D6" s="35" t="s">
        <v>6</v>
      </c>
      <c r="E6" s="11"/>
      <c r="F6" s="11"/>
      <c r="G6" s="11"/>
      <c r="H6" s="11"/>
      <c r="I6" s="11"/>
      <c r="J6" s="11"/>
      <c r="K6" s="11"/>
      <c r="L6" s="11"/>
      <c r="M6" s="11"/>
      <c r="N6" s="11"/>
      <c r="O6" s="11"/>
      <c r="P6" s="11"/>
      <c r="Q6" s="11"/>
      <c r="R6" s="11"/>
      <c r="S6" s="11"/>
      <c r="T6" s="11"/>
      <c r="U6" s="11"/>
      <c r="V6" s="11"/>
      <c r="W6" s="11"/>
      <c r="X6" s="11"/>
      <c r="Y6" s="11"/>
      <c r="Z6" s="11"/>
    </row>
    <row r="7" spans="1:26" s="40" customFormat="1" ht="17.25" customHeight="1" x14ac:dyDescent="0.25">
      <c r="A7" s="41" t="s">
        <v>7</v>
      </c>
      <c r="B7" s="41" t="s">
        <v>8</v>
      </c>
      <c r="C7" s="41">
        <v>1</v>
      </c>
      <c r="D7" s="41">
        <v>2</v>
      </c>
      <c r="E7" s="39"/>
      <c r="F7" s="39"/>
      <c r="G7" s="39"/>
      <c r="H7" s="39"/>
      <c r="I7" s="39"/>
      <c r="J7" s="39"/>
      <c r="K7" s="39"/>
      <c r="L7" s="39"/>
      <c r="M7" s="39"/>
      <c r="N7" s="39"/>
      <c r="O7" s="39"/>
      <c r="P7" s="39"/>
      <c r="Q7" s="39"/>
      <c r="R7" s="39"/>
      <c r="S7" s="39"/>
      <c r="T7" s="39"/>
      <c r="U7" s="39"/>
      <c r="V7" s="39"/>
      <c r="W7" s="39"/>
      <c r="X7" s="39"/>
      <c r="Y7" s="39"/>
      <c r="Z7" s="39"/>
    </row>
    <row r="8" spans="1:26" ht="18.75" customHeight="1" x14ac:dyDescent="0.25">
      <c r="A8" s="36"/>
      <c r="B8" s="37" t="s">
        <v>9</v>
      </c>
      <c r="C8" s="38">
        <f>C9+C28+C60</f>
        <v>9296381</v>
      </c>
      <c r="D8" s="38">
        <f>D9+D28+D60</f>
        <v>9413081</v>
      </c>
      <c r="E8" s="16"/>
      <c r="F8" s="17"/>
      <c r="G8" s="16"/>
      <c r="H8" s="16"/>
      <c r="I8" s="16"/>
      <c r="J8" s="16"/>
      <c r="K8" s="16"/>
      <c r="L8" s="16"/>
      <c r="M8" s="16"/>
      <c r="N8" s="16"/>
      <c r="O8" s="16"/>
      <c r="P8" s="16"/>
      <c r="Q8" s="16"/>
      <c r="R8" s="16"/>
      <c r="S8" s="16"/>
      <c r="T8" s="16"/>
      <c r="U8" s="16"/>
      <c r="V8" s="16"/>
      <c r="W8" s="16"/>
      <c r="X8" s="16"/>
      <c r="Y8" s="16"/>
      <c r="Z8" s="16"/>
    </row>
    <row r="9" spans="1:26" ht="18.75" customHeight="1" x14ac:dyDescent="0.25">
      <c r="A9" s="18" t="s">
        <v>7</v>
      </c>
      <c r="B9" s="19" t="s">
        <v>10</v>
      </c>
      <c r="C9" s="20">
        <f t="shared" ref="C9:D9" si="0">C10+C20+C24+C25+C26+C27</f>
        <v>7439645</v>
      </c>
      <c r="D9" s="20">
        <f t="shared" si="0"/>
        <v>7556345</v>
      </c>
      <c r="E9" s="16"/>
      <c r="F9" s="16"/>
      <c r="G9" s="16"/>
      <c r="H9" s="16"/>
      <c r="I9" s="16"/>
      <c r="J9" s="16"/>
      <c r="K9" s="16"/>
      <c r="L9" s="16"/>
      <c r="M9" s="16"/>
      <c r="N9" s="16"/>
      <c r="O9" s="16"/>
      <c r="P9" s="16"/>
      <c r="Q9" s="16"/>
      <c r="R9" s="16"/>
      <c r="S9" s="16"/>
      <c r="T9" s="16"/>
      <c r="U9" s="16"/>
      <c r="V9" s="16"/>
      <c r="W9" s="16"/>
      <c r="X9" s="16"/>
      <c r="Y9" s="16"/>
      <c r="Z9" s="16"/>
    </row>
    <row r="10" spans="1:26" ht="18.75" customHeight="1" x14ac:dyDescent="0.25">
      <c r="A10" s="18" t="s">
        <v>11</v>
      </c>
      <c r="B10" s="21" t="s">
        <v>12</v>
      </c>
      <c r="C10" s="20">
        <f t="shared" ref="C10:D10" si="1">C11+C18+C19</f>
        <v>1878380</v>
      </c>
      <c r="D10" s="20">
        <f t="shared" si="1"/>
        <v>1903380</v>
      </c>
      <c r="E10" s="22"/>
      <c r="F10" s="22"/>
      <c r="G10" s="22"/>
      <c r="H10" s="22"/>
      <c r="I10" s="22"/>
      <c r="J10" s="22"/>
      <c r="K10" s="22"/>
      <c r="L10" s="22"/>
      <c r="M10" s="22"/>
      <c r="N10" s="22"/>
      <c r="O10" s="22"/>
      <c r="P10" s="22"/>
      <c r="Q10" s="22"/>
      <c r="R10" s="22"/>
      <c r="S10" s="22"/>
      <c r="T10" s="22"/>
      <c r="U10" s="22"/>
      <c r="V10" s="22"/>
      <c r="W10" s="22"/>
      <c r="X10" s="22"/>
      <c r="Y10" s="22"/>
      <c r="Z10" s="22"/>
    </row>
    <row r="11" spans="1:26" ht="18.75" customHeight="1" x14ac:dyDescent="0.25">
      <c r="A11" s="23">
        <v>1</v>
      </c>
      <c r="B11" s="24" t="s">
        <v>13</v>
      </c>
      <c r="C11" s="25">
        <f>1878380-C19</f>
        <v>1759680</v>
      </c>
      <c r="D11" s="25">
        <f>1903380-D19</f>
        <v>1784680</v>
      </c>
      <c r="E11" s="22"/>
      <c r="F11" s="22"/>
      <c r="G11" s="22"/>
      <c r="H11" s="22"/>
      <c r="I11" s="22"/>
      <c r="J11" s="22"/>
      <c r="K11" s="22"/>
      <c r="L11" s="22"/>
      <c r="M11" s="22"/>
      <c r="N11" s="22"/>
      <c r="O11" s="22"/>
      <c r="P11" s="22"/>
      <c r="Q11" s="22"/>
      <c r="R11" s="22"/>
      <c r="S11" s="22"/>
      <c r="T11" s="22"/>
      <c r="U11" s="22"/>
      <c r="V11" s="22"/>
      <c r="W11" s="22"/>
      <c r="X11" s="22"/>
      <c r="Y11" s="22"/>
      <c r="Z11" s="22"/>
    </row>
    <row r="12" spans="1:26" ht="18.75" customHeight="1" x14ac:dyDescent="0.25">
      <c r="A12" s="26"/>
      <c r="B12" s="27" t="s">
        <v>14</v>
      </c>
      <c r="C12" s="28"/>
      <c r="D12" s="28"/>
      <c r="E12" s="22"/>
      <c r="F12" s="22"/>
      <c r="G12" s="22"/>
      <c r="H12" s="22"/>
      <c r="I12" s="22"/>
      <c r="J12" s="22"/>
      <c r="K12" s="22"/>
      <c r="L12" s="22"/>
      <c r="M12" s="22"/>
      <c r="N12" s="22"/>
      <c r="O12" s="22"/>
      <c r="P12" s="22"/>
      <c r="Q12" s="22"/>
      <c r="R12" s="22"/>
      <c r="S12" s="22"/>
      <c r="T12" s="22"/>
      <c r="U12" s="22"/>
      <c r="V12" s="22"/>
      <c r="W12" s="22"/>
      <c r="X12" s="22"/>
      <c r="Y12" s="22"/>
      <c r="Z12" s="22"/>
    </row>
    <row r="13" spans="1:26" ht="18.75" customHeight="1" x14ac:dyDescent="0.25">
      <c r="A13" s="26" t="s">
        <v>15</v>
      </c>
      <c r="B13" s="27" t="s">
        <v>16</v>
      </c>
      <c r="C13" s="44"/>
      <c r="D13" s="45">
        <v>614442</v>
      </c>
      <c r="E13" s="22"/>
      <c r="F13" s="22"/>
      <c r="G13" s="22"/>
      <c r="H13" s="22"/>
      <c r="I13" s="22"/>
      <c r="J13" s="22"/>
      <c r="K13" s="22"/>
      <c r="L13" s="22"/>
      <c r="M13" s="22"/>
      <c r="N13" s="22"/>
      <c r="O13" s="22"/>
      <c r="P13" s="22"/>
      <c r="Q13" s="22"/>
      <c r="R13" s="22"/>
      <c r="S13" s="22"/>
      <c r="T13" s="22"/>
      <c r="U13" s="22"/>
      <c r="V13" s="22"/>
      <c r="W13" s="22"/>
      <c r="X13" s="22"/>
      <c r="Y13" s="22"/>
      <c r="Z13" s="22"/>
    </row>
    <row r="14" spans="1:26" ht="18.75" customHeight="1" x14ac:dyDescent="0.25">
      <c r="A14" s="26" t="s">
        <v>15</v>
      </c>
      <c r="B14" s="27" t="s">
        <v>17</v>
      </c>
      <c r="C14" s="44"/>
      <c r="D14" s="45">
        <v>0</v>
      </c>
      <c r="E14" s="22"/>
      <c r="F14" s="22"/>
      <c r="G14" s="22"/>
      <c r="H14" s="22"/>
      <c r="I14" s="22"/>
      <c r="J14" s="22"/>
      <c r="K14" s="22"/>
      <c r="L14" s="22"/>
      <c r="M14" s="22"/>
      <c r="N14" s="22"/>
      <c r="O14" s="22"/>
      <c r="P14" s="22"/>
      <c r="Q14" s="22"/>
      <c r="R14" s="22"/>
      <c r="S14" s="22"/>
      <c r="T14" s="22"/>
      <c r="U14" s="22"/>
      <c r="V14" s="22"/>
      <c r="W14" s="22"/>
      <c r="X14" s="22"/>
      <c r="Y14" s="22"/>
      <c r="Z14" s="22"/>
    </row>
    <row r="15" spans="1:26" ht="18.75" customHeight="1" x14ac:dyDescent="0.25">
      <c r="A15" s="26"/>
      <c r="B15" s="27" t="s">
        <v>18</v>
      </c>
      <c r="C15" s="28"/>
      <c r="D15" s="28"/>
      <c r="E15" s="16"/>
      <c r="F15" s="16"/>
      <c r="G15" s="16"/>
      <c r="H15" s="16"/>
      <c r="I15" s="16"/>
      <c r="J15" s="16"/>
      <c r="K15" s="16"/>
      <c r="L15" s="16"/>
      <c r="M15" s="16"/>
      <c r="N15" s="16"/>
      <c r="O15" s="16"/>
      <c r="P15" s="16"/>
      <c r="Q15" s="16"/>
      <c r="R15" s="16"/>
      <c r="S15" s="16"/>
      <c r="T15" s="16"/>
      <c r="U15" s="16"/>
      <c r="V15" s="16"/>
      <c r="W15" s="16"/>
      <c r="X15" s="16"/>
      <c r="Y15" s="16"/>
      <c r="Z15" s="16"/>
    </row>
    <row r="16" spans="1:26" ht="18.75" customHeight="1" x14ac:dyDescent="0.25">
      <c r="A16" s="26" t="s">
        <v>15</v>
      </c>
      <c r="B16" s="27" t="s">
        <v>19</v>
      </c>
      <c r="C16" s="28">
        <v>100000</v>
      </c>
      <c r="D16" s="28">
        <v>125000</v>
      </c>
      <c r="E16" s="22"/>
      <c r="F16" s="22"/>
      <c r="G16" s="22"/>
      <c r="H16" s="22"/>
      <c r="I16" s="22"/>
      <c r="J16" s="22"/>
      <c r="K16" s="22"/>
      <c r="L16" s="22"/>
      <c r="M16" s="22"/>
      <c r="N16" s="22"/>
      <c r="O16" s="22"/>
      <c r="P16" s="22"/>
      <c r="Q16" s="22"/>
      <c r="R16" s="22"/>
      <c r="S16" s="22"/>
      <c r="T16" s="22"/>
      <c r="U16" s="22"/>
      <c r="V16" s="22"/>
      <c r="W16" s="22"/>
      <c r="X16" s="22"/>
      <c r="Y16" s="22"/>
      <c r="Z16" s="22"/>
    </row>
    <row r="17" spans="1:26" ht="18.75" customHeight="1" x14ac:dyDescent="0.25">
      <c r="A17" s="26" t="s">
        <v>15</v>
      </c>
      <c r="B17" s="27" t="s">
        <v>20</v>
      </c>
      <c r="C17" s="28">
        <v>1260000</v>
      </c>
      <c r="D17" s="28">
        <v>1260000</v>
      </c>
      <c r="E17" s="22"/>
      <c r="F17" s="22"/>
      <c r="G17" s="22"/>
      <c r="H17" s="22"/>
      <c r="I17" s="22"/>
      <c r="J17" s="22"/>
      <c r="K17" s="22"/>
      <c r="L17" s="22"/>
      <c r="M17" s="22"/>
      <c r="N17" s="22"/>
      <c r="O17" s="22"/>
      <c r="P17" s="22"/>
      <c r="Q17" s="22"/>
      <c r="R17" s="22"/>
      <c r="S17" s="22"/>
      <c r="T17" s="22"/>
      <c r="U17" s="22"/>
      <c r="V17" s="22"/>
      <c r="W17" s="22"/>
      <c r="X17" s="22"/>
      <c r="Y17" s="22"/>
      <c r="Z17" s="22"/>
    </row>
    <row r="18" spans="1:26" ht="78" customHeight="1" x14ac:dyDescent="0.25">
      <c r="A18" s="23">
        <v>2</v>
      </c>
      <c r="B18" s="24" t="s">
        <v>21</v>
      </c>
      <c r="C18" s="25">
        <v>0</v>
      </c>
      <c r="D18" s="25">
        <v>0</v>
      </c>
      <c r="E18" s="16"/>
      <c r="F18" s="16"/>
      <c r="G18" s="16"/>
      <c r="H18" s="16"/>
      <c r="I18" s="16"/>
      <c r="J18" s="16"/>
      <c r="K18" s="16"/>
      <c r="L18" s="16"/>
      <c r="M18" s="16"/>
      <c r="N18" s="16"/>
      <c r="O18" s="16"/>
      <c r="P18" s="16"/>
      <c r="Q18" s="16"/>
      <c r="R18" s="16"/>
      <c r="S18" s="16"/>
      <c r="T18" s="16"/>
      <c r="U18" s="16"/>
      <c r="V18" s="16"/>
      <c r="W18" s="16"/>
      <c r="X18" s="16"/>
      <c r="Y18" s="16"/>
      <c r="Z18" s="16"/>
    </row>
    <row r="19" spans="1:26" ht="18.75" customHeight="1" x14ac:dyDescent="0.25">
      <c r="A19" s="23">
        <v>3</v>
      </c>
      <c r="B19" s="24" t="s">
        <v>22</v>
      </c>
      <c r="C19" s="25">
        <v>118700</v>
      </c>
      <c r="D19" s="25">
        <v>118700</v>
      </c>
      <c r="E19" s="22"/>
      <c r="F19" s="22"/>
      <c r="G19" s="22"/>
      <c r="H19" s="22"/>
      <c r="I19" s="22"/>
      <c r="J19" s="22"/>
      <c r="K19" s="22"/>
      <c r="L19" s="22"/>
      <c r="M19" s="22"/>
      <c r="N19" s="22"/>
      <c r="O19" s="22"/>
      <c r="P19" s="22"/>
      <c r="Q19" s="22"/>
      <c r="R19" s="22"/>
      <c r="S19" s="22"/>
      <c r="T19" s="22"/>
      <c r="U19" s="22"/>
      <c r="V19" s="22"/>
      <c r="W19" s="22"/>
      <c r="X19" s="22"/>
      <c r="Y19" s="22"/>
      <c r="Z19" s="22"/>
    </row>
    <row r="20" spans="1:26" ht="18.75" customHeight="1" x14ac:dyDescent="0.25">
      <c r="A20" s="18" t="s">
        <v>23</v>
      </c>
      <c r="B20" s="21" t="s">
        <v>24</v>
      </c>
      <c r="C20" s="20">
        <v>5406245</v>
      </c>
      <c r="D20" s="20">
        <v>5452095</v>
      </c>
      <c r="E20" s="16"/>
      <c r="F20" s="16"/>
      <c r="G20" s="16"/>
      <c r="H20" s="16"/>
      <c r="I20" s="16"/>
      <c r="J20" s="16"/>
      <c r="K20" s="16"/>
      <c r="L20" s="16"/>
      <c r="M20" s="16"/>
      <c r="N20" s="16"/>
      <c r="O20" s="16"/>
      <c r="P20" s="16"/>
      <c r="Q20" s="16"/>
      <c r="R20" s="16"/>
      <c r="S20" s="16"/>
      <c r="T20" s="16"/>
      <c r="U20" s="16"/>
      <c r="V20" s="16"/>
      <c r="W20" s="16"/>
      <c r="X20" s="16"/>
      <c r="Y20" s="16"/>
      <c r="Z20" s="16"/>
    </row>
    <row r="21" spans="1:26" ht="18.75" customHeight="1" x14ac:dyDescent="0.25">
      <c r="A21" s="18"/>
      <c r="B21" s="27" t="s">
        <v>25</v>
      </c>
      <c r="C21" s="28"/>
      <c r="D21" s="28"/>
      <c r="E21" s="16"/>
      <c r="F21" s="16"/>
      <c r="G21" s="16"/>
      <c r="H21" s="16"/>
      <c r="I21" s="16"/>
      <c r="J21" s="16"/>
      <c r="K21" s="16"/>
      <c r="L21" s="16"/>
      <c r="M21" s="16"/>
      <c r="N21" s="16"/>
      <c r="O21" s="16"/>
      <c r="P21" s="16"/>
      <c r="Q21" s="16"/>
      <c r="R21" s="16"/>
      <c r="S21" s="16"/>
      <c r="T21" s="16"/>
      <c r="U21" s="16"/>
      <c r="V21" s="16"/>
      <c r="W21" s="16"/>
      <c r="X21" s="16"/>
      <c r="Y21" s="16"/>
      <c r="Z21" s="16"/>
    </row>
    <row r="22" spans="1:26" ht="18.75" customHeight="1" x14ac:dyDescent="0.25">
      <c r="A22" s="23" t="s">
        <v>26</v>
      </c>
      <c r="B22" s="27" t="s">
        <v>27</v>
      </c>
      <c r="C22" s="28">
        <v>2501557</v>
      </c>
      <c r="D22" s="45">
        <v>2560143</v>
      </c>
      <c r="E22" s="16"/>
      <c r="F22" s="16"/>
      <c r="G22" s="16"/>
      <c r="H22" s="16"/>
      <c r="I22" s="16"/>
      <c r="J22" s="16"/>
      <c r="K22" s="16"/>
      <c r="L22" s="16"/>
      <c r="M22" s="16"/>
      <c r="N22" s="16"/>
      <c r="O22" s="16"/>
      <c r="P22" s="16"/>
      <c r="Q22" s="16"/>
      <c r="R22" s="16"/>
      <c r="S22" s="16"/>
      <c r="T22" s="16"/>
      <c r="U22" s="16"/>
      <c r="V22" s="16"/>
      <c r="W22" s="16"/>
      <c r="X22" s="16"/>
      <c r="Y22" s="16"/>
      <c r="Z22" s="16"/>
    </row>
    <row r="23" spans="1:26" ht="18.75" customHeight="1" x14ac:dyDescent="0.25">
      <c r="A23" s="23" t="s">
        <v>26</v>
      </c>
      <c r="B23" s="27" t="s">
        <v>28</v>
      </c>
      <c r="C23" s="28">
        <v>20329</v>
      </c>
      <c r="D23" s="28">
        <v>20329</v>
      </c>
      <c r="E23" s="16"/>
      <c r="F23" s="16"/>
      <c r="G23" s="16"/>
      <c r="H23" s="16"/>
      <c r="I23" s="16"/>
      <c r="J23" s="16"/>
      <c r="K23" s="16"/>
      <c r="L23" s="16"/>
      <c r="M23" s="16"/>
      <c r="N23" s="16"/>
      <c r="O23" s="16"/>
      <c r="P23" s="16"/>
      <c r="Q23" s="16"/>
      <c r="R23" s="16"/>
      <c r="S23" s="16"/>
      <c r="T23" s="16"/>
      <c r="U23" s="16"/>
      <c r="V23" s="16"/>
      <c r="W23" s="16"/>
      <c r="X23" s="16"/>
      <c r="Y23" s="16"/>
      <c r="Z23" s="16"/>
    </row>
    <row r="24" spans="1:26" ht="37.5" customHeight="1" x14ac:dyDescent="0.25">
      <c r="A24" s="18" t="s">
        <v>29</v>
      </c>
      <c r="B24" s="21" t="s">
        <v>30</v>
      </c>
      <c r="C24" s="20">
        <v>7600</v>
      </c>
      <c r="D24" s="20">
        <f>C24</f>
        <v>7600</v>
      </c>
      <c r="E24" s="16"/>
      <c r="F24" s="16"/>
      <c r="G24" s="16"/>
      <c r="H24" s="16"/>
      <c r="I24" s="16"/>
      <c r="J24" s="16"/>
      <c r="K24" s="16"/>
      <c r="L24" s="16"/>
      <c r="M24" s="16"/>
      <c r="N24" s="16"/>
      <c r="O24" s="16"/>
      <c r="P24" s="16"/>
      <c r="Q24" s="16"/>
      <c r="R24" s="16"/>
      <c r="S24" s="16"/>
      <c r="T24" s="16"/>
      <c r="U24" s="16"/>
      <c r="V24" s="16"/>
      <c r="W24" s="16"/>
      <c r="X24" s="16"/>
      <c r="Y24" s="16"/>
      <c r="Z24" s="16"/>
    </row>
    <row r="25" spans="1:26" ht="18.75" customHeight="1" x14ac:dyDescent="0.25">
      <c r="A25" s="18" t="s">
        <v>31</v>
      </c>
      <c r="B25" s="21" t="s">
        <v>32</v>
      </c>
      <c r="C25" s="20">
        <v>1000</v>
      </c>
      <c r="D25" s="20">
        <v>1000</v>
      </c>
      <c r="E25" s="16"/>
      <c r="F25" s="16"/>
      <c r="G25" s="16"/>
      <c r="H25" s="16"/>
      <c r="I25" s="16"/>
      <c r="J25" s="16"/>
      <c r="K25" s="16"/>
      <c r="L25" s="16"/>
      <c r="M25" s="16"/>
      <c r="N25" s="16"/>
      <c r="O25" s="16"/>
      <c r="P25" s="16"/>
      <c r="Q25" s="16"/>
      <c r="R25" s="16"/>
      <c r="S25" s="16"/>
      <c r="T25" s="16"/>
      <c r="U25" s="16"/>
      <c r="V25" s="16"/>
      <c r="W25" s="16"/>
      <c r="X25" s="16"/>
      <c r="Y25" s="16"/>
      <c r="Z25" s="16"/>
    </row>
    <row r="26" spans="1:26" ht="18.75" customHeight="1" x14ac:dyDescent="0.25">
      <c r="A26" s="18" t="s">
        <v>33</v>
      </c>
      <c r="B26" s="21" t="s">
        <v>34</v>
      </c>
      <c r="C26" s="20">
        <v>146420</v>
      </c>
      <c r="D26" s="20">
        <f>C26</f>
        <v>146420</v>
      </c>
      <c r="E26" s="16"/>
      <c r="F26" s="16"/>
      <c r="G26" s="16"/>
      <c r="H26" s="16"/>
      <c r="I26" s="16"/>
      <c r="J26" s="16"/>
      <c r="K26" s="16"/>
      <c r="L26" s="16"/>
      <c r="M26" s="16"/>
      <c r="N26" s="16"/>
      <c r="O26" s="16"/>
      <c r="P26" s="16"/>
      <c r="Q26" s="16"/>
      <c r="R26" s="16"/>
      <c r="S26" s="16"/>
      <c r="T26" s="16"/>
      <c r="U26" s="16"/>
      <c r="V26" s="16"/>
      <c r="W26" s="16"/>
      <c r="X26" s="16"/>
      <c r="Y26" s="16"/>
      <c r="Z26" s="16"/>
    </row>
    <row r="27" spans="1:26" ht="18.75" customHeight="1" x14ac:dyDescent="0.25">
      <c r="A27" s="18" t="s">
        <v>35</v>
      </c>
      <c r="B27" s="21" t="s">
        <v>36</v>
      </c>
      <c r="C27" s="20">
        <v>0</v>
      </c>
      <c r="D27" s="20">
        <v>45850</v>
      </c>
      <c r="E27" s="16"/>
      <c r="F27" s="16"/>
      <c r="G27" s="16"/>
      <c r="H27" s="16"/>
      <c r="I27" s="16"/>
      <c r="J27" s="16"/>
      <c r="K27" s="16"/>
      <c r="L27" s="16"/>
      <c r="M27" s="16"/>
      <c r="N27" s="16"/>
      <c r="O27" s="16"/>
      <c r="P27" s="16"/>
      <c r="Q27" s="16"/>
      <c r="R27" s="16"/>
      <c r="S27" s="16"/>
      <c r="T27" s="16"/>
      <c r="U27" s="16"/>
      <c r="V27" s="16"/>
      <c r="W27" s="16"/>
      <c r="X27" s="16"/>
      <c r="Y27" s="16"/>
      <c r="Z27" s="16"/>
    </row>
    <row r="28" spans="1:26" ht="18.75" customHeight="1" x14ac:dyDescent="0.25">
      <c r="A28" s="18" t="s">
        <v>8</v>
      </c>
      <c r="B28" s="29" t="s">
        <v>37</v>
      </c>
      <c r="C28" s="20">
        <f t="shared" ref="C28:D28" si="2">C29+C32</f>
        <v>1856736</v>
      </c>
      <c r="D28" s="20">
        <f t="shared" si="2"/>
        <v>1856736</v>
      </c>
      <c r="E28" s="16"/>
      <c r="F28" s="16"/>
      <c r="G28" s="16"/>
      <c r="H28" s="16"/>
      <c r="I28" s="16"/>
      <c r="J28" s="16"/>
      <c r="K28" s="16"/>
      <c r="L28" s="16"/>
      <c r="M28" s="16"/>
      <c r="N28" s="16"/>
      <c r="O28" s="16"/>
      <c r="P28" s="16"/>
      <c r="Q28" s="16"/>
      <c r="R28" s="16"/>
      <c r="S28" s="16"/>
      <c r="T28" s="16"/>
      <c r="U28" s="16"/>
      <c r="V28" s="16"/>
      <c r="W28" s="16"/>
      <c r="X28" s="16"/>
      <c r="Y28" s="16"/>
      <c r="Z28" s="16"/>
    </row>
    <row r="29" spans="1:26" ht="18.75" customHeight="1" x14ac:dyDescent="0.25">
      <c r="A29" s="18" t="s">
        <v>11</v>
      </c>
      <c r="B29" s="21" t="s">
        <v>38</v>
      </c>
      <c r="C29" s="20">
        <f t="shared" ref="C29:D29" si="3">SUM(C30:C31)</f>
        <v>360049</v>
      </c>
      <c r="D29" s="20">
        <f t="shared" si="3"/>
        <v>360049</v>
      </c>
      <c r="E29" s="16"/>
      <c r="F29" s="16"/>
      <c r="G29" s="16"/>
      <c r="H29" s="16"/>
      <c r="I29" s="16"/>
      <c r="J29" s="16"/>
      <c r="K29" s="16"/>
      <c r="L29" s="16"/>
      <c r="M29" s="16"/>
      <c r="N29" s="16"/>
      <c r="O29" s="16"/>
      <c r="P29" s="16"/>
      <c r="Q29" s="16"/>
      <c r="R29" s="16"/>
      <c r="S29" s="16"/>
      <c r="T29" s="16"/>
      <c r="U29" s="16"/>
      <c r="V29" s="16"/>
      <c r="W29" s="16"/>
      <c r="X29" s="16"/>
      <c r="Y29" s="16"/>
      <c r="Z29" s="16"/>
    </row>
    <row r="30" spans="1:26" ht="18.75" customHeight="1" x14ac:dyDescent="0.25">
      <c r="A30" s="23">
        <v>1</v>
      </c>
      <c r="B30" s="24" t="s">
        <v>39</v>
      </c>
      <c r="C30" s="25">
        <v>289900</v>
      </c>
      <c r="D30" s="25">
        <f>C30</f>
        <v>289900</v>
      </c>
      <c r="E30" s="16"/>
      <c r="F30" s="16"/>
      <c r="G30" s="16"/>
      <c r="H30" s="16"/>
      <c r="I30" s="16"/>
      <c r="J30" s="16"/>
      <c r="K30" s="16"/>
      <c r="L30" s="16"/>
      <c r="M30" s="16"/>
      <c r="N30" s="16"/>
      <c r="O30" s="16"/>
      <c r="P30" s="16"/>
      <c r="Q30" s="16"/>
      <c r="R30" s="16"/>
      <c r="S30" s="16"/>
      <c r="T30" s="16"/>
      <c r="U30" s="16"/>
      <c r="V30" s="16"/>
      <c r="W30" s="16"/>
      <c r="X30" s="16"/>
      <c r="Y30" s="16"/>
      <c r="Z30" s="16"/>
    </row>
    <row r="31" spans="1:26" ht="18.75" customHeight="1" x14ac:dyDescent="0.25">
      <c r="A31" s="23">
        <v>2</v>
      </c>
      <c r="B31" s="24" t="s">
        <v>40</v>
      </c>
      <c r="C31" s="25">
        <v>70149</v>
      </c>
      <c r="D31" s="25">
        <f>C31</f>
        <v>70149</v>
      </c>
      <c r="E31" s="16"/>
      <c r="F31" s="16"/>
      <c r="G31" s="16"/>
      <c r="H31" s="16"/>
      <c r="I31" s="16"/>
      <c r="J31" s="16"/>
      <c r="K31" s="16"/>
      <c r="L31" s="16"/>
      <c r="M31" s="16"/>
      <c r="N31" s="16"/>
      <c r="O31" s="16"/>
      <c r="P31" s="16"/>
      <c r="Q31" s="16"/>
      <c r="R31" s="16"/>
      <c r="S31" s="16"/>
      <c r="T31" s="16"/>
      <c r="U31" s="16"/>
      <c r="V31" s="16"/>
      <c r="W31" s="16"/>
      <c r="X31" s="16"/>
      <c r="Y31" s="16"/>
      <c r="Z31" s="16"/>
    </row>
    <row r="32" spans="1:26" ht="18.75" customHeight="1" x14ac:dyDescent="0.25">
      <c r="A32" s="18" t="s">
        <v>23</v>
      </c>
      <c r="B32" s="21" t="s">
        <v>41</v>
      </c>
      <c r="C32" s="20">
        <f t="shared" ref="C32:D32" si="4">C33+C34</f>
        <v>1496687</v>
      </c>
      <c r="D32" s="20">
        <f t="shared" si="4"/>
        <v>1496687</v>
      </c>
      <c r="E32" s="16"/>
      <c r="F32" s="16"/>
      <c r="G32" s="16"/>
      <c r="H32" s="16"/>
      <c r="I32" s="16"/>
      <c r="J32" s="16"/>
      <c r="K32" s="16"/>
      <c r="L32" s="16"/>
      <c r="M32" s="16"/>
      <c r="N32" s="16"/>
      <c r="O32" s="16"/>
      <c r="P32" s="16"/>
      <c r="Q32" s="16"/>
      <c r="R32" s="16"/>
      <c r="S32" s="16"/>
      <c r="T32" s="16"/>
      <c r="U32" s="16"/>
      <c r="V32" s="16"/>
      <c r="W32" s="16"/>
      <c r="X32" s="16"/>
      <c r="Y32" s="16"/>
      <c r="Z32" s="16"/>
    </row>
    <row r="33" spans="1:26" ht="18.75" customHeight="1" x14ac:dyDescent="0.25">
      <c r="A33" s="23">
        <v>1</v>
      </c>
      <c r="B33" s="24" t="s">
        <v>42</v>
      </c>
      <c r="C33" s="25">
        <v>1062259</v>
      </c>
      <c r="D33" s="25">
        <f>C33</f>
        <v>1062259</v>
      </c>
      <c r="E33" s="16"/>
      <c r="F33" s="16"/>
      <c r="G33" s="16"/>
      <c r="H33" s="16"/>
      <c r="I33" s="16"/>
      <c r="J33" s="16"/>
      <c r="K33" s="16"/>
      <c r="L33" s="16"/>
      <c r="M33" s="16"/>
      <c r="N33" s="16"/>
      <c r="O33" s="16"/>
      <c r="P33" s="16"/>
      <c r="Q33" s="16"/>
      <c r="R33" s="16"/>
      <c r="S33" s="16"/>
      <c r="T33" s="16"/>
      <c r="U33" s="16"/>
      <c r="V33" s="16"/>
      <c r="W33" s="16"/>
      <c r="X33" s="16"/>
      <c r="Y33" s="16"/>
      <c r="Z33" s="16"/>
    </row>
    <row r="34" spans="1:26" ht="18.75" customHeight="1" x14ac:dyDescent="0.25">
      <c r="A34" s="23">
        <v>2</v>
      </c>
      <c r="B34" s="24" t="s">
        <v>43</v>
      </c>
      <c r="C34" s="25">
        <f>SUM(C35:C59)</f>
        <v>434428</v>
      </c>
      <c r="D34" s="25">
        <f>SUM(D35:D59)</f>
        <v>434428</v>
      </c>
      <c r="E34" s="16"/>
      <c r="F34" s="16"/>
      <c r="G34" s="16"/>
      <c r="H34" s="16"/>
      <c r="I34" s="16"/>
      <c r="J34" s="16"/>
      <c r="K34" s="16"/>
      <c r="L34" s="16"/>
      <c r="M34" s="16"/>
      <c r="N34" s="16"/>
      <c r="O34" s="16"/>
      <c r="P34" s="16"/>
      <c r="Q34" s="16"/>
      <c r="R34" s="16"/>
      <c r="S34" s="16"/>
      <c r="T34" s="16"/>
      <c r="U34" s="16"/>
      <c r="V34" s="16"/>
      <c r="W34" s="16"/>
      <c r="X34" s="16"/>
      <c r="Y34" s="16"/>
      <c r="Z34" s="16"/>
    </row>
    <row r="35" spans="1:26" ht="18.75" customHeight="1" x14ac:dyDescent="0.25">
      <c r="A35" s="43" t="s">
        <v>92</v>
      </c>
      <c r="B35" s="24" t="s">
        <v>44</v>
      </c>
      <c r="C35" s="25">
        <v>10535</v>
      </c>
      <c r="D35" s="25">
        <f>C35</f>
        <v>10535</v>
      </c>
      <c r="E35" s="16"/>
      <c r="F35" s="16"/>
      <c r="G35" s="16"/>
      <c r="H35" s="16"/>
      <c r="I35" s="16"/>
      <c r="J35" s="16"/>
      <c r="K35" s="16"/>
      <c r="L35" s="16"/>
      <c r="M35" s="16"/>
      <c r="N35" s="16"/>
      <c r="O35" s="16"/>
      <c r="P35" s="16"/>
      <c r="Q35" s="16"/>
      <c r="R35" s="16"/>
      <c r="S35" s="16"/>
      <c r="T35" s="16"/>
      <c r="U35" s="16"/>
      <c r="V35" s="16"/>
      <c r="W35" s="16"/>
      <c r="X35" s="16"/>
      <c r="Y35" s="16"/>
      <c r="Z35" s="16"/>
    </row>
    <row r="36" spans="1:26" ht="37.5" x14ac:dyDescent="0.25">
      <c r="A36" s="43" t="s">
        <v>93</v>
      </c>
      <c r="B36" s="24" t="s">
        <v>64</v>
      </c>
      <c r="C36" s="25">
        <v>615</v>
      </c>
      <c r="D36" s="25">
        <f>C36</f>
        <v>615</v>
      </c>
      <c r="E36" s="16"/>
      <c r="F36" s="16"/>
      <c r="G36" s="16"/>
      <c r="H36" s="16"/>
      <c r="I36" s="16"/>
      <c r="J36" s="16"/>
      <c r="K36" s="16"/>
      <c r="L36" s="16"/>
      <c r="M36" s="16"/>
      <c r="N36" s="16"/>
      <c r="O36" s="16"/>
      <c r="P36" s="16"/>
      <c r="Q36" s="16"/>
      <c r="R36" s="16"/>
      <c r="S36" s="16"/>
      <c r="T36" s="16"/>
      <c r="U36" s="16"/>
      <c r="V36" s="16"/>
      <c r="W36" s="16"/>
      <c r="X36" s="16"/>
      <c r="Y36" s="16"/>
      <c r="Z36" s="16"/>
    </row>
    <row r="37" spans="1:26" ht="37.5" x14ac:dyDescent="0.25">
      <c r="A37" s="43" t="s">
        <v>94</v>
      </c>
      <c r="B37" s="24" t="s">
        <v>65</v>
      </c>
      <c r="C37" s="25">
        <v>500</v>
      </c>
      <c r="D37" s="25">
        <f>C37</f>
        <v>500</v>
      </c>
      <c r="E37" s="16"/>
      <c r="F37" s="16"/>
      <c r="G37" s="16"/>
      <c r="H37" s="16"/>
      <c r="I37" s="16"/>
      <c r="J37" s="16"/>
      <c r="K37" s="16"/>
      <c r="L37" s="16"/>
      <c r="M37" s="16"/>
      <c r="N37" s="16"/>
      <c r="O37" s="16"/>
      <c r="P37" s="16"/>
      <c r="Q37" s="16"/>
      <c r="R37" s="16"/>
      <c r="S37" s="16"/>
      <c r="T37" s="16"/>
      <c r="U37" s="16"/>
      <c r="V37" s="16"/>
      <c r="W37" s="16"/>
      <c r="X37" s="16"/>
      <c r="Y37" s="16"/>
      <c r="Z37" s="16"/>
    </row>
    <row r="38" spans="1:26" ht="37.5" customHeight="1" x14ac:dyDescent="0.25">
      <c r="A38" s="43" t="s">
        <v>95</v>
      </c>
      <c r="B38" s="24" t="s">
        <v>91</v>
      </c>
      <c r="C38" s="25">
        <v>301</v>
      </c>
      <c r="D38" s="25">
        <f t="shared" ref="D38:D59" si="5">C38</f>
        <v>301</v>
      </c>
      <c r="E38" s="16"/>
      <c r="F38" s="16"/>
      <c r="G38" s="16"/>
      <c r="H38" s="16"/>
      <c r="I38" s="16"/>
      <c r="J38" s="16"/>
      <c r="K38" s="16"/>
      <c r="L38" s="16"/>
      <c r="M38" s="16"/>
      <c r="N38" s="16"/>
      <c r="O38" s="16"/>
      <c r="P38" s="16"/>
      <c r="Q38" s="16"/>
      <c r="R38" s="16"/>
      <c r="S38" s="16"/>
      <c r="T38" s="16"/>
      <c r="U38" s="16"/>
      <c r="V38" s="16"/>
      <c r="W38" s="16"/>
      <c r="X38" s="16"/>
      <c r="Y38" s="16"/>
      <c r="Z38" s="16"/>
    </row>
    <row r="39" spans="1:26" ht="18.75" customHeight="1" x14ac:dyDescent="0.25">
      <c r="A39" s="43" t="s">
        <v>96</v>
      </c>
      <c r="B39" s="24" t="s">
        <v>45</v>
      </c>
      <c r="C39" s="25">
        <v>27350</v>
      </c>
      <c r="D39" s="25">
        <f t="shared" si="5"/>
        <v>27350</v>
      </c>
      <c r="E39" s="16"/>
      <c r="F39" s="16"/>
      <c r="G39" s="16"/>
      <c r="H39" s="16"/>
      <c r="I39" s="16"/>
      <c r="J39" s="16"/>
      <c r="K39" s="16"/>
      <c r="L39" s="16"/>
      <c r="M39" s="16"/>
      <c r="N39" s="16"/>
      <c r="O39" s="16"/>
      <c r="P39" s="16"/>
      <c r="Q39" s="16"/>
      <c r="R39" s="16"/>
      <c r="S39" s="16"/>
      <c r="T39" s="16"/>
      <c r="U39" s="16"/>
      <c r="V39" s="16"/>
      <c r="W39" s="16"/>
      <c r="X39" s="16"/>
      <c r="Y39" s="16"/>
      <c r="Z39" s="16"/>
    </row>
    <row r="40" spans="1:26" ht="37.5" customHeight="1" x14ac:dyDescent="0.25">
      <c r="A40" s="43" t="s">
        <v>97</v>
      </c>
      <c r="B40" s="24" t="s">
        <v>63</v>
      </c>
      <c r="C40" s="25">
        <v>13909</v>
      </c>
      <c r="D40" s="25">
        <f t="shared" si="5"/>
        <v>13909</v>
      </c>
      <c r="E40" s="16"/>
      <c r="F40" s="16"/>
      <c r="G40" s="16"/>
      <c r="H40" s="16"/>
      <c r="I40" s="16"/>
      <c r="J40" s="16"/>
      <c r="K40" s="16"/>
      <c r="L40" s="16"/>
      <c r="M40" s="16"/>
      <c r="N40" s="16"/>
      <c r="O40" s="16"/>
      <c r="P40" s="16"/>
      <c r="Q40" s="16"/>
      <c r="R40" s="16"/>
      <c r="S40" s="16"/>
      <c r="T40" s="16"/>
      <c r="U40" s="16"/>
      <c r="V40" s="16"/>
      <c r="W40" s="16"/>
      <c r="X40" s="16"/>
      <c r="Y40" s="16"/>
      <c r="Z40" s="16"/>
    </row>
    <row r="41" spans="1:26" ht="56.25" x14ac:dyDescent="0.25">
      <c r="A41" s="43" t="s">
        <v>98</v>
      </c>
      <c r="B41" s="24" t="s">
        <v>66</v>
      </c>
      <c r="C41" s="25">
        <v>3176</v>
      </c>
      <c r="D41" s="25">
        <f t="shared" si="5"/>
        <v>3176</v>
      </c>
      <c r="E41" s="16"/>
      <c r="F41" s="16"/>
      <c r="G41" s="16"/>
      <c r="H41" s="16"/>
      <c r="I41" s="16"/>
      <c r="J41" s="16"/>
      <c r="K41" s="16"/>
      <c r="L41" s="16"/>
      <c r="M41" s="16"/>
      <c r="N41" s="16"/>
      <c r="O41" s="16"/>
      <c r="P41" s="16"/>
      <c r="Q41" s="16"/>
      <c r="R41" s="16"/>
      <c r="S41" s="16"/>
      <c r="T41" s="16"/>
      <c r="U41" s="16"/>
      <c r="V41" s="16"/>
      <c r="W41" s="16"/>
      <c r="X41" s="16"/>
      <c r="Y41" s="16"/>
      <c r="Z41" s="16"/>
    </row>
    <row r="42" spans="1:26" ht="18.75" customHeight="1" x14ac:dyDescent="0.25">
      <c r="A42" s="43" t="s">
        <v>99</v>
      </c>
      <c r="B42" s="24" t="s">
        <v>46</v>
      </c>
      <c r="C42" s="25">
        <v>1900</v>
      </c>
      <c r="D42" s="25">
        <f t="shared" si="5"/>
        <v>1900</v>
      </c>
      <c r="E42" s="16"/>
      <c r="F42" s="16"/>
      <c r="G42" s="16"/>
      <c r="H42" s="16"/>
      <c r="I42" s="16"/>
      <c r="J42" s="16"/>
      <c r="K42" s="16"/>
      <c r="L42" s="16"/>
      <c r="M42" s="16"/>
      <c r="N42" s="16"/>
      <c r="O42" s="16"/>
      <c r="P42" s="16"/>
      <c r="Q42" s="16"/>
      <c r="R42" s="16"/>
      <c r="S42" s="16"/>
      <c r="T42" s="16"/>
      <c r="U42" s="16"/>
      <c r="V42" s="16"/>
      <c r="W42" s="16"/>
      <c r="X42" s="16"/>
      <c r="Y42" s="16"/>
      <c r="Z42" s="16"/>
    </row>
    <row r="43" spans="1:26" ht="56.25" customHeight="1" x14ac:dyDescent="0.25">
      <c r="A43" s="43" t="s">
        <v>100</v>
      </c>
      <c r="B43" s="24" t="s">
        <v>47</v>
      </c>
      <c r="C43" s="25">
        <v>110227</v>
      </c>
      <c r="D43" s="25">
        <f t="shared" si="5"/>
        <v>110227</v>
      </c>
      <c r="E43" s="16"/>
      <c r="F43" s="16"/>
      <c r="G43" s="16"/>
      <c r="H43" s="16"/>
      <c r="I43" s="16"/>
      <c r="J43" s="16"/>
      <c r="K43" s="16"/>
      <c r="L43" s="16"/>
      <c r="M43" s="16"/>
      <c r="N43" s="16"/>
      <c r="O43" s="16"/>
      <c r="P43" s="16"/>
      <c r="Q43" s="16"/>
      <c r="R43" s="16"/>
      <c r="S43" s="16"/>
      <c r="T43" s="16"/>
      <c r="U43" s="16"/>
      <c r="V43" s="16"/>
      <c r="W43" s="16"/>
      <c r="X43" s="16"/>
      <c r="Y43" s="16"/>
      <c r="Z43" s="16"/>
    </row>
    <row r="44" spans="1:26" ht="37.5" customHeight="1" x14ac:dyDescent="0.25">
      <c r="A44" s="43" t="s">
        <v>49</v>
      </c>
      <c r="B44" s="24" t="s">
        <v>48</v>
      </c>
      <c r="C44" s="25">
        <v>12402</v>
      </c>
      <c r="D44" s="25">
        <f t="shared" si="5"/>
        <v>12402</v>
      </c>
      <c r="E44" s="16"/>
      <c r="F44" s="16"/>
      <c r="G44" s="16"/>
      <c r="H44" s="16"/>
      <c r="I44" s="16"/>
      <c r="J44" s="16"/>
      <c r="K44" s="16"/>
      <c r="L44" s="16"/>
      <c r="M44" s="16"/>
      <c r="N44" s="16"/>
      <c r="O44" s="16"/>
      <c r="P44" s="16"/>
      <c r="Q44" s="16"/>
      <c r="R44" s="16"/>
      <c r="S44" s="16"/>
      <c r="T44" s="16"/>
      <c r="U44" s="16"/>
      <c r="V44" s="16"/>
      <c r="W44" s="16"/>
      <c r="X44" s="16"/>
      <c r="Y44" s="16"/>
      <c r="Z44" s="16"/>
    </row>
    <row r="45" spans="1:26" ht="75" customHeight="1" x14ac:dyDescent="0.25">
      <c r="A45" s="43" t="s">
        <v>51</v>
      </c>
      <c r="B45" s="24" t="s">
        <v>50</v>
      </c>
      <c r="C45" s="25">
        <v>38202</v>
      </c>
      <c r="D45" s="25">
        <f t="shared" si="5"/>
        <v>38202</v>
      </c>
      <c r="E45" s="16"/>
      <c r="F45" s="16"/>
      <c r="G45" s="16"/>
      <c r="H45" s="16"/>
      <c r="I45" s="16"/>
      <c r="J45" s="16"/>
      <c r="K45" s="16"/>
      <c r="L45" s="16"/>
      <c r="M45" s="16"/>
      <c r="N45" s="16"/>
      <c r="O45" s="16"/>
      <c r="P45" s="16"/>
      <c r="Q45" s="16"/>
      <c r="R45" s="16"/>
      <c r="S45" s="16"/>
      <c r="T45" s="16"/>
      <c r="U45" s="16"/>
      <c r="V45" s="16"/>
      <c r="W45" s="16"/>
      <c r="X45" s="16"/>
      <c r="Y45" s="16"/>
      <c r="Z45" s="16"/>
    </row>
    <row r="46" spans="1:26" ht="131.25" customHeight="1" x14ac:dyDescent="0.25">
      <c r="A46" s="43" t="s">
        <v>52</v>
      </c>
      <c r="B46" s="24" t="s">
        <v>67</v>
      </c>
      <c r="C46" s="25">
        <v>62923</v>
      </c>
      <c r="D46" s="25">
        <f t="shared" si="5"/>
        <v>62923</v>
      </c>
      <c r="E46" s="16"/>
      <c r="F46" s="16"/>
      <c r="G46" s="16"/>
      <c r="H46" s="16"/>
      <c r="I46" s="16"/>
      <c r="J46" s="16"/>
      <c r="K46" s="16"/>
      <c r="L46" s="16"/>
      <c r="M46" s="16"/>
      <c r="N46" s="16"/>
      <c r="O46" s="16"/>
      <c r="P46" s="16"/>
      <c r="Q46" s="16"/>
      <c r="R46" s="16"/>
      <c r="S46" s="16"/>
      <c r="T46" s="16"/>
      <c r="U46" s="16"/>
      <c r="V46" s="16"/>
      <c r="W46" s="16"/>
      <c r="X46" s="16"/>
      <c r="Y46" s="16"/>
      <c r="Z46" s="16"/>
    </row>
    <row r="47" spans="1:26" ht="75" x14ac:dyDescent="0.25">
      <c r="A47" s="43" t="s">
        <v>54</v>
      </c>
      <c r="B47" s="24" t="s">
        <v>68</v>
      </c>
      <c r="C47" s="25">
        <v>52673</v>
      </c>
      <c r="D47" s="25">
        <f t="shared" si="5"/>
        <v>52673</v>
      </c>
      <c r="E47" s="16"/>
      <c r="F47" s="16"/>
      <c r="G47" s="16"/>
      <c r="H47" s="16"/>
      <c r="I47" s="16"/>
      <c r="J47" s="16"/>
      <c r="K47" s="16"/>
      <c r="L47" s="16"/>
      <c r="M47" s="16"/>
      <c r="N47" s="16"/>
      <c r="O47" s="16"/>
      <c r="P47" s="16"/>
      <c r="Q47" s="16"/>
      <c r="R47" s="16"/>
      <c r="S47" s="16"/>
      <c r="T47" s="16"/>
      <c r="U47" s="16"/>
      <c r="V47" s="16"/>
      <c r="W47" s="16"/>
      <c r="X47" s="16"/>
      <c r="Y47" s="16"/>
      <c r="Z47" s="16"/>
    </row>
    <row r="48" spans="1:26" ht="56.25" customHeight="1" x14ac:dyDescent="0.25">
      <c r="A48" s="43" t="s">
        <v>56</v>
      </c>
      <c r="B48" s="30" t="s">
        <v>55</v>
      </c>
      <c r="C48" s="31">
        <v>500</v>
      </c>
      <c r="D48" s="25">
        <f>C48</f>
        <v>500</v>
      </c>
      <c r="E48" s="16"/>
      <c r="F48" s="16"/>
      <c r="G48" s="16"/>
      <c r="H48" s="16"/>
      <c r="I48" s="16"/>
      <c r="J48" s="16"/>
      <c r="K48" s="16"/>
      <c r="L48" s="16"/>
      <c r="M48" s="16"/>
      <c r="N48" s="16"/>
      <c r="O48" s="16"/>
      <c r="P48" s="16"/>
      <c r="Q48" s="16"/>
      <c r="R48" s="16"/>
      <c r="S48" s="16"/>
      <c r="T48" s="16"/>
      <c r="U48" s="16"/>
      <c r="V48" s="16"/>
      <c r="W48" s="16"/>
      <c r="X48" s="16"/>
      <c r="Y48" s="16"/>
      <c r="Z48" s="16"/>
    </row>
    <row r="49" spans="1:26" ht="37.5" customHeight="1" x14ac:dyDescent="0.25">
      <c r="A49" s="43" t="s">
        <v>79</v>
      </c>
      <c r="B49" s="24" t="s">
        <v>53</v>
      </c>
      <c r="C49" s="25">
        <v>42099</v>
      </c>
      <c r="D49" s="25">
        <f t="shared" si="5"/>
        <v>42099</v>
      </c>
      <c r="E49" s="16"/>
      <c r="F49" s="16"/>
      <c r="G49" s="16"/>
      <c r="H49" s="16"/>
      <c r="I49" s="16"/>
      <c r="J49" s="16"/>
      <c r="K49" s="16"/>
      <c r="L49" s="16"/>
      <c r="M49" s="16"/>
      <c r="N49" s="16"/>
      <c r="O49" s="16"/>
      <c r="P49" s="16"/>
      <c r="Q49" s="16"/>
      <c r="R49" s="16"/>
      <c r="S49" s="16"/>
      <c r="T49" s="16"/>
      <c r="U49" s="16"/>
      <c r="V49" s="16"/>
      <c r="W49" s="16"/>
      <c r="X49" s="16"/>
      <c r="Y49" s="16"/>
      <c r="Z49" s="16"/>
    </row>
    <row r="50" spans="1:26" ht="37.5" customHeight="1" x14ac:dyDescent="0.25">
      <c r="A50" s="43" t="s">
        <v>80</v>
      </c>
      <c r="B50" s="24" t="s">
        <v>69</v>
      </c>
      <c r="C50" s="25">
        <v>28145</v>
      </c>
      <c r="D50" s="25">
        <f t="shared" si="5"/>
        <v>28145</v>
      </c>
      <c r="E50" s="16"/>
      <c r="F50" s="16"/>
      <c r="G50" s="16"/>
      <c r="H50" s="16"/>
      <c r="I50" s="16"/>
      <c r="J50" s="16"/>
      <c r="K50" s="16"/>
      <c r="L50" s="16"/>
      <c r="M50" s="16"/>
      <c r="N50" s="16"/>
      <c r="O50" s="16"/>
      <c r="P50" s="16"/>
      <c r="Q50" s="16"/>
      <c r="R50" s="16"/>
      <c r="S50" s="16"/>
      <c r="T50" s="16"/>
      <c r="U50" s="16"/>
      <c r="V50" s="16"/>
      <c r="W50" s="16"/>
      <c r="X50" s="16"/>
      <c r="Y50" s="16"/>
      <c r="Z50" s="16"/>
    </row>
    <row r="51" spans="1:26" ht="37.5" customHeight="1" x14ac:dyDescent="0.25">
      <c r="A51" s="43" t="s">
        <v>81</v>
      </c>
      <c r="B51" s="24" t="s">
        <v>70</v>
      </c>
      <c r="C51" s="25">
        <v>6050</v>
      </c>
      <c r="D51" s="25">
        <f t="shared" si="5"/>
        <v>6050</v>
      </c>
      <c r="E51" s="16"/>
      <c r="F51" s="16"/>
      <c r="G51" s="16"/>
      <c r="H51" s="16"/>
      <c r="I51" s="16"/>
      <c r="J51" s="16"/>
      <c r="K51" s="16"/>
      <c r="L51" s="16"/>
      <c r="M51" s="16"/>
      <c r="N51" s="16"/>
      <c r="O51" s="16"/>
      <c r="P51" s="16"/>
      <c r="Q51" s="16"/>
      <c r="R51" s="16"/>
      <c r="S51" s="16"/>
      <c r="T51" s="16"/>
      <c r="U51" s="16"/>
      <c r="V51" s="16"/>
      <c r="W51" s="16"/>
      <c r="X51" s="16"/>
      <c r="Y51" s="16"/>
      <c r="Z51" s="16"/>
    </row>
    <row r="52" spans="1:26" ht="37.5" customHeight="1" x14ac:dyDescent="0.25">
      <c r="A52" s="43" t="s">
        <v>82</v>
      </c>
      <c r="B52" s="24" t="s">
        <v>71</v>
      </c>
      <c r="C52" s="25">
        <v>9707</v>
      </c>
      <c r="D52" s="25">
        <f t="shared" si="5"/>
        <v>9707</v>
      </c>
      <c r="E52" s="16"/>
      <c r="F52" s="16"/>
      <c r="G52" s="16"/>
      <c r="H52" s="16"/>
      <c r="I52" s="16"/>
      <c r="J52" s="16"/>
      <c r="K52" s="16"/>
      <c r="L52" s="16"/>
      <c r="M52" s="16"/>
      <c r="N52" s="16"/>
      <c r="O52" s="16"/>
      <c r="P52" s="16"/>
      <c r="Q52" s="16"/>
      <c r="R52" s="16"/>
      <c r="S52" s="16"/>
      <c r="T52" s="16"/>
      <c r="U52" s="16"/>
      <c r="V52" s="16"/>
      <c r="W52" s="16"/>
      <c r="X52" s="16"/>
      <c r="Y52" s="16"/>
      <c r="Z52" s="16"/>
    </row>
    <row r="53" spans="1:26" ht="18.75" x14ac:dyDescent="0.25">
      <c r="A53" s="43" t="s">
        <v>83</v>
      </c>
      <c r="B53" s="24" t="s">
        <v>72</v>
      </c>
      <c r="C53" s="25">
        <v>6605</v>
      </c>
      <c r="D53" s="25">
        <f t="shared" si="5"/>
        <v>6605</v>
      </c>
      <c r="E53" s="16"/>
      <c r="F53" s="16"/>
      <c r="G53" s="16"/>
      <c r="H53" s="16"/>
      <c r="I53" s="16"/>
      <c r="J53" s="16"/>
      <c r="K53" s="16"/>
      <c r="L53" s="16"/>
      <c r="M53" s="16"/>
      <c r="N53" s="16"/>
      <c r="O53" s="16"/>
      <c r="P53" s="16"/>
      <c r="Q53" s="16"/>
      <c r="R53" s="16"/>
      <c r="S53" s="16"/>
      <c r="T53" s="16"/>
      <c r="U53" s="16"/>
      <c r="V53" s="16"/>
      <c r="W53" s="16"/>
      <c r="X53" s="16"/>
      <c r="Y53" s="16"/>
      <c r="Z53" s="16"/>
    </row>
    <row r="54" spans="1:26" ht="18.75" x14ac:dyDescent="0.25">
      <c r="A54" s="43" t="s">
        <v>84</v>
      </c>
      <c r="B54" s="24" t="s">
        <v>73</v>
      </c>
      <c r="C54" s="25">
        <v>1800</v>
      </c>
      <c r="D54" s="25">
        <f t="shared" si="5"/>
        <v>1800</v>
      </c>
      <c r="E54" s="16"/>
      <c r="F54" s="16"/>
      <c r="G54" s="16"/>
      <c r="H54" s="16"/>
      <c r="I54" s="16"/>
      <c r="J54" s="16"/>
      <c r="K54" s="16"/>
      <c r="L54" s="16"/>
      <c r="M54" s="16"/>
      <c r="N54" s="16"/>
      <c r="O54" s="16"/>
      <c r="P54" s="16"/>
      <c r="Q54" s="16"/>
      <c r="R54" s="16"/>
      <c r="S54" s="16"/>
      <c r="T54" s="16"/>
      <c r="U54" s="16"/>
      <c r="V54" s="16"/>
      <c r="W54" s="16"/>
      <c r="X54" s="16"/>
      <c r="Y54" s="16"/>
      <c r="Z54" s="16"/>
    </row>
    <row r="55" spans="1:26" ht="37.5" x14ac:dyDescent="0.25">
      <c r="A55" s="43" t="s">
        <v>85</v>
      </c>
      <c r="B55" s="24" t="s">
        <v>74</v>
      </c>
      <c r="C55" s="25">
        <v>1760</v>
      </c>
      <c r="D55" s="25">
        <f t="shared" si="5"/>
        <v>1760</v>
      </c>
      <c r="E55" s="16"/>
      <c r="F55" s="16"/>
      <c r="G55" s="16"/>
      <c r="H55" s="16"/>
      <c r="I55" s="16"/>
      <c r="J55" s="16"/>
      <c r="K55" s="16"/>
      <c r="L55" s="16"/>
      <c r="M55" s="16"/>
      <c r="N55" s="16"/>
      <c r="O55" s="16"/>
      <c r="P55" s="16"/>
      <c r="Q55" s="16"/>
      <c r="R55" s="16"/>
      <c r="S55" s="16"/>
      <c r="T55" s="16"/>
      <c r="U55" s="16"/>
      <c r="V55" s="16"/>
      <c r="W55" s="16"/>
      <c r="X55" s="16"/>
      <c r="Y55" s="16"/>
      <c r="Z55" s="16"/>
    </row>
    <row r="56" spans="1:26" ht="18.75" x14ac:dyDescent="0.25">
      <c r="A56" s="43" t="s">
        <v>86</v>
      </c>
      <c r="B56" s="24" t="s">
        <v>75</v>
      </c>
      <c r="C56" s="25">
        <v>800</v>
      </c>
      <c r="D56" s="25">
        <f t="shared" si="5"/>
        <v>800</v>
      </c>
      <c r="E56" s="16"/>
      <c r="F56" s="16"/>
      <c r="G56" s="16"/>
      <c r="H56" s="16"/>
      <c r="I56" s="16"/>
      <c r="J56" s="16"/>
      <c r="K56" s="16"/>
      <c r="L56" s="16"/>
      <c r="M56" s="16"/>
      <c r="N56" s="16"/>
      <c r="O56" s="16"/>
      <c r="P56" s="16"/>
      <c r="Q56" s="16"/>
      <c r="R56" s="16"/>
      <c r="S56" s="16"/>
      <c r="T56" s="16"/>
      <c r="U56" s="16"/>
      <c r="V56" s="16"/>
      <c r="W56" s="16"/>
      <c r="X56" s="16"/>
      <c r="Y56" s="16"/>
      <c r="Z56" s="16"/>
    </row>
    <row r="57" spans="1:26" ht="37.5" customHeight="1" x14ac:dyDescent="0.25">
      <c r="A57" s="43" t="s">
        <v>87</v>
      </c>
      <c r="B57" s="24" t="s">
        <v>76</v>
      </c>
      <c r="C57" s="25">
        <v>1000</v>
      </c>
      <c r="D57" s="25">
        <f t="shared" si="5"/>
        <v>1000</v>
      </c>
      <c r="E57" s="16"/>
      <c r="F57" s="16"/>
      <c r="G57" s="16"/>
      <c r="H57" s="16"/>
      <c r="I57" s="16"/>
      <c r="J57" s="16"/>
      <c r="K57" s="16"/>
      <c r="L57" s="16"/>
      <c r="M57" s="16"/>
      <c r="N57" s="16"/>
      <c r="O57" s="16"/>
      <c r="P57" s="16"/>
      <c r="Q57" s="16"/>
      <c r="R57" s="16"/>
      <c r="S57" s="16"/>
      <c r="T57" s="16"/>
      <c r="U57" s="16"/>
      <c r="V57" s="16"/>
      <c r="W57" s="16"/>
      <c r="X57" s="16"/>
      <c r="Y57" s="16"/>
      <c r="Z57" s="16"/>
    </row>
    <row r="58" spans="1:26" ht="37.5" customHeight="1" x14ac:dyDescent="0.25">
      <c r="A58" s="43" t="s">
        <v>88</v>
      </c>
      <c r="B58" s="24" t="s">
        <v>77</v>
      </c>
      <c r="C58" s="25">
        <v>400</v>
      </c>
      <c r="D58" s="25">
        <f t="shared" si="5"/>
        <v>400</v>
      </c>
      <c r="E58" s="16"/>
      <c r="F58" s="16"/>
      <c r="G58" s="16"/>
      <c r="H58" s="16"/>
      <c r="I58" s="16"/>
      <c r="J58" s="16"/>
      <c r="K58" s="16"/>
      <c r="L58" s="16"/>
      <c r="M58" s="16"/>
      <c r="N58" s="16"/>
      <c r="O58" s="16"/>
      <c r="P58" s="16"/>
      <c r="Q58" s="16"/>
      <c r="R58" s="16"/>
      <c r="S58" s="16"/>
      <c r="T58" s="16"/>
      <c r="U58" s="16"/>
      <c r="V58" s="16"/>
      <c r="W58" s="16"/>
      <c r="X58" s="16"/>
      <c r="Y58" s="16"/>
      <c r="Z58" s="16"/>
    </row>
    <row r="59" spans="1:26" ht="18.75" customHeight="1" x14ac:dyDescent="0.25">
      <c r="A59" s="43" t="s">
        <v>89</v>
      </c>
      <c r="B59" s="24" t="s">
        <v>78</v>
      </c>
      <c r="C59" s="25">
        <v>849</v>
      </c>
      <c r="D59" s="25">
        <f t="shared" si="5"/>
        <v>849</v>
      </c>
      <c r="E59" s="16"/>
      <c r="F59" s="16"/>
      <c r="G59" s="16"/>
      <c r="H59" s="16"/>
      <c r="I59" s="16"/>
      <c r="J59" s="16"/>
      <c r="K59" s="16"/>
      <c r="L59" s="16"/>
      <c r="M59" s="16"/>
      <c r="N59" s="16"/>
      <c r="O59" s="16"/>
      <c r="P59" s="16"/>
      <c r="Q59" s="16"/>
      <c r="R59" s="16"/>
      <c r="S59" s="16"/>
      <c r="T59" s="16"/>
      <c r="U59" s="16"/>
      <c r="V59" s="16"/>
      <c r="W59" s="16"/>
      <c r="X59" s="16"/>
      <c r="Y59" s="16"/>
      <c r="Z59" s="16"/>
    </row>
    <row r="60" spans="1:26" ht="18.75" customHeight="1" x14ac:dyDescent="0.25">
      <c r="A60" s="32" t="s">
        <v>57</v>
      </c>
      <c r="B60" s="33" t="s">
        <v>58</v>
      </c>
      <c r="C60" s="34">
        <v>0</v>
      </c>
      <c r="D60" s="34">
        <v>0</v>
      </c>
      <c r="E60" s="16"/>
      <c r="F60" s="16"/>
      <c r="G60" s="16"/>
      <c r="H60" s="16"/>
      <c r="I60" s="16"/>
      <c r="J60" s="16"/>
      <c r="K60" s="16"/>
      <c r="L60" s="16"/>
      <c r="M60" s="16"/>
      <c r="N60" s="16"/>
      <c r="O60" s="16"/>
      <c r="P60" s="16"/>
      <c r="Q60" s="16"/>
      <c r="R60" s="16"/>
      <c r="S60" s="16"/>
      <c r="T60" s="16"/>
      <c r="U60" s="16"/>
      <c r="V60" s="16"/>
      <c r="W60" s="16"/>
      <c r="X60" s="16"/>
      <c r="Y60" s="16"/>
      <c r="Z60" s="16"/>
    </row>
    <row r="61" spans="1:26" ht="18.75" customHeight="1" x14ac:dyDescent="0.3">
      <c r="A61" s="14"/>
      <c r="B61" s="14"/>
      <c r="C61" s="14"/>
      <c r="D61" s="14"/>
      <c r="E61" s="5"/>
      <c r="F61" s="5"/>
      <c r="G61" s="5"/>
      <c r="H61" s="5"/>
      <c r="I61" s="5"/>
      <c r="J61" s="5"/>
      <c r="K61" s="5"/>
      <c r="L61" s="5"/>
      <c r="M61" s="5"/>
      <c r="N61" s="5"/>
      <c r="O61" s="5"/>
      <c r="P61" s="5"/>
      <c r="Q61" s="5"/>
      <c r="R61" s="5"/>
      <c r="S61" s="5"/>
      <c r="T61" s="5"/>
      <c r="U61" s="5"/>
      <c r="V61" s="5"/>
      <c r="W61" s="5"/>
      <c r="X61" s="5"/>
      <c r="Y61" s="5"/>
      <c r="Z61" s="5"/>
    </row>
    <row r="62" spans="1:26" ht="18.75" customHeight="1" x14ac:dyDescent="0.3">
      <c r="A62" s="14"/>
      <c r="B62" s="14"/>
      <c r="C62" s="56"/>
      <c r="D62" s="57"/>
      <c r="E62" s="3"/>
      <c r="F62" s="5"/>
      <c r="G62" s="5"/>
      <c r="H62" s="5"/>
      <c r="I62" s="5"/>
      <c r="J62" s="5"/>
      <c r="K62" s="5"/>
      <c r="L62" s="5"/>
      <c r="M62" s="5"/>
      <c r="N62" s="5"/>
      <c r="O62" s="5"/>
      <c r="P62" s="5"/>
      <c r="Q62" s="5"/>
      <c r="R62" s="5"/>
      <c r="S62" s="5"/>
      <c r="T62" s="5"/>
      <c r="U62" s="5"/>
      <c r="V62" s="5"/>
      <c r="W62" s="5"/>
      <c r="X62" s="5"/>
      <c r="Y62" s="5"/>
      <c r="Z62" s="5"/>
    </row>
    <row r="63" spans="1:26" ht="18.75" customHeight="1" x14ac:dyDescent="0.3">
      <c r="A63" s="14"/>
      <c r="B63" s="14"/>
      <c r="C63" s="14"/>
      <c r="D63" s="14"/>
      <c r="E63" s="5"/>
      <c r="F63" s="5"/>
      <c r="G63" s="5"/>
      <c r="H63" s="5"/>
      <c r="I63" s="5"/>
      <c r="J63" s="5"/>
      <c r="K63" s="5"/>
      <c r="L63" s="5"/>
      <c r="M63" s="5"/>
      <c r="N63" s="5"/>
      <c r="O63" s="5"/>
      <c r="P63" s="5"/>
      <c r="Q63" s="5"/>
      <c r="R63" s="5"/>
      <c r="S63" s="5"/>
      <c r="T63" s="5"/>
      <c r="U63" s="5"/>
      <c r="V63" s="5"/>
      <c r="W63" s="5"/>
      <c r="X63" s="5"/>
      <c r="Y63" s="5"/>
      <c r="Z63" s="5"/>
    </row>
    <row r="64" spans="1:26" ht="18.75" customHeight="1" x14ac:dyDescent="0.3">
      <c r="A64" s="14"/>
      <c r="B64" s="14"/>
      <c r="C64" s="14"/>
      <c r="D64" s="14"/>
      <c r="E64" s="5"/>
      <c r="F64" s="5"/>
      <c r="G64" s="5"/>
      <c r="H64" s="5"/>
      <c r="I64" s="5"/>
      <c r="J64" s="5"/>
      <c r="K64" s="5"/>
      <c r="L64" s="5"/>
      <c r="M64" s="5"/>
      <c r="N64" s="5"/>
      <c r="O64" s="5"/>
      <c r="P64" s="5"/>
      <c r="Q64" s="5"/>
      <c r="R64" s="5"/>
      <c r="S64" s="5"/>
      <c r="T64" s="5"/>
      <c r="U64" s="5"/>
      <c r="V64" s="5"/>
      <c r="W64" s="5"/>
      <c r="X64" s="5"/>
      <c r="Y64" s="5"/>
      <c r="Z64" s="5"/>
    </row>
    <row r="65" spans="1:26" ht="18.75" customHeight="1" x14ac:dyDescent="0.3">
      <c r="A65" s="5"/>
      <c r="B65" s="5"/>
      <c r="C65" s="14"/>
      <c r="D65" s="14"/>
      <c r="E65" s="5"/>
      <c r="F65" s="5"/>
      <c r="G65" s="5"/>
      <c r="H65" s="5"/>
      <c r="I65" s="5"/>
      <c r="J65" s="5"/>
      <c r="K65" s="5"/>
      <c r="L65" s="5"/>
      <c r="M65" s="5"/>
      <c r="N65" s="5"/>
      <c r="O65" s="5"/>
      <c r="P65" s="5"/>
      <c r="Q65" s="5"/>
      <c r="R65" s="5"/>
      <c r="S65" s="5"/>
      <c r="T65" s="5"/>
      <c r="U65" s="5"/>
      <c r="V65" s="5"/>
      <c r="W65" s="5"/>
      <c r="X65" s="5"/>
      <c r="Y65" s="5"/>
      <c r="Z65" s="5"/>
    </row>
    <row r="66" spans="1:26" ht="18.75" customHeight="1" x14ac:dyDescent="0.3">
      <c r="A66" s="5"/>
      <c r="B66" s="5"/>
      <c r="C66" s="14"/>
      <c r="D66" s="14"/>
      <c r="E66" s="5"/>
      <c r="F66" s="5"/>
      <c r="G66" s="5"/>
      <c r="H66" s="5"/>
      <c r="I66" s="5"/>
      <c r="J66" s="5"/>
      <c r="K66" s="5"/>
      <c r="L66" s="5"/>
      <c r="M66" s="5"/>
      <c r="N66" s="5"/>
      <c r="O66" s="5"/>
      <c r="P66" s="5"/>
      <c r="Q66" s="5"/>
      <c r="R66" s="5"/>
      <c r="S66" s="5"/>
      <c r="T66" s="5"/>
      <c r="U66" s="5"/>
      <c r="V66" s="5"/>
      <c r="W66" s="5"/>
      <c r="X66" s="5"/>
      <c r="Y66" s="5"/>
      <c r="Z66" s="5"/>
    </row>
    <row r="67" spans="1:26" ht="18.75" customHeight="1" x14ac:dyDescent="0.25">
      <c r="A67" s="5"/>
      <c r="B67" s="5"/>
      <c r="C67" s="56"/>
      <c r="D67" s="57"/>
      <c r="E67" s="3"/>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x14ac:dyDescent="0.2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x14ac:dyDescent="0.2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5.75" customHeight="1" x14ac:dyDescent="0.2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5.75" customHeight="1" x14ac:dyDescent="0.2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5.75" customHeight="1" x14ac:dyDescent="0.2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5.75" customHeight="1" x14ac:dyDescent="0.2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sheetData>
  <mergeCells count="8">
    <mergeCell ref="C62:D62"/>
    <mergeCell ref="C67:D67"/>
    <mergeCell ref="A1:D1"/>
    <mergeCell ref="A2:D2"/>
    <mergeCell ref="A3:D3"/>
    <mergeCell ref="A5:A6"/>
    <mergeCell ref="B5:B6"/>
    <mergeCell ref="C5:D5"/>
  </mergeCells>
  <pageMargins left="0.31496062992125984" right="0.27559055118110237" top="0.51181102362204722" bottom="0.35433070866141736" header="0.31496062992125984" footer="0.1574803149606299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tabSelected="1" zoomScale="85" zoomScaleNormal="85" workbookViewId="0">
      <selection activeCell="G15" sqref="G15"/>
    </sheetView>
  </sheetViews>
  <sheetFormatPr defaultColWidth="12.85546875" defaultRowHeight="15" x14ac:dyDescent="0.25"/>
  <cols>
    <col min="1" max="1" width="5.85546875" style="6" customWidth="1"/>
    <col min="2" max="2" width="58.140625" style="6" customWidth="1"/>
    <col min="3" max="4" width="21.5703125" style="6" customWidth="1"/>
    <col min="5" max="16" width="10.28515625" style="6" customWidth="1"/>
    <col min="17" max="26" width="9.140625" style="6" customWidth="1"/>
    <col min="27" max="16384" width="12.85546875" style="6"/>
  </cols>
  <sheetData>
    <row r="1" spans="1:26" ht="18.75" customHeight="1" x14ac:dyDescent="0.25">
      <c r="A1" s="1" t="s">
        <v>61</v>
      </c>
      <c r="B1" s="2"/>
      <c r="C1" s="3"/>
      <c r="D1" s="3"/>
      <c r="E1" s="4"/>
      <c r="F1" s="4"/>
      <c r="G1" s="5"/>
      <c r="H1" s="5"/>
      <c r="I1" s="5"/>
      <c r="J1" s="5"/>
      <c r="K1" s="5"/>
      <c r="L1" s="5"/>
      <c r="M1" s="5"/>
      <c r="N1" s="5"/>
      <c r="O1" s="5"/>
      <c r="P1" s="5"/>
      <c r="Q1" s="5"/>
      <c r="R1" s="5"/>
      <c r="S1" s="5"/>
      <c r="T1" s="5"/>
      <c r="U1" s="5"/>
      <c r="V1" s="5"/>
      <c r="W1" s="5"/>
      <c r="X1" s="5"/>
      <c r="Y1" s="5"/>
      <c r="Z1" s="5"/>
    </row>
    <row r="2" spans="1:26" ht="18.75" customHeight="1" x14ac:dyDescent="0.25">
      <c r="A2" s="7" t="s">
        <v>62</v>
      </c>
      <c r="B2" s="2"/>
      <c r="C2" s="3"/>
      <c r="D2" s="3"/>
      <c r="E2" s="4"/>
      <c r="F2" s="4"/>
      <c r="G2" s="5"/>
      <c r="H2" s="5"/>
      <c r="I2" s="5"/>
      <c r="J2" s="5"/>
      <c r="K2" s="5"/>
      <c r="L2" s="5"/>
      <c r="M2" s="5"/>
      <c r="N2" s="5"/>
      <c r="O2" s="5"/>
      <c r="P2" s="5"/>
      <c r="Q2" s="5"/>
      <c r="R2" s="5"/>
      <c r="S2" s="5"/>
      <c r="T2" s="5"/>
      <c r="U2" s="5"/>
      <c r="V2" s="5"/>
      <c r="W2" s="5"/>
      <c r="X2" s="5"/>
      <c r="Y2" s="5"/>
      <c r="Z2" s="5"/>
    </row>
    <row r="3" spans="1:26" ht="18.75" customHeight="1" x14ac:dyDescent="0.25">
      <c r="A3" s="8"/>
      <c r="B3" s="2"/>
      <c r="C3" s="9"/>
      <c r="D3" s="9"/>
      <c r="E3" s="9"/>
      <c r="F3" s="5"/>
      <c r="G3" s="5"/>
      <c r="H3" s="5"/>
      <c r="I3" s="5"/>
      <c r="J3" s="5"/>
      <c r="K3" s="5"/>
      <c r="L3" s="5"/>
      <c r="M3" s="5"/>
      <c r="N3" s="5"/>
      <c r="O3" s="5"/>
      <c r="P3" s="5"/>
      <c r="Q3" s="5"/>
      <c r="R3" s="5"/>
      <c r="S3" s="5"/>
      <c r="T3" s="5"/>
      <c r="U3" s="5"/>
      <c r="V3" s="5"/>
      <c r="W3" s="5"/>
      <c r="X3" s="5"/>
      <c r="Y3" s="5"/>
      <c r="Z3" s="5"/>
    </row>
    <row r="4" spans="1:26" ht="18.75" customHeight="1" x14ac:dyDescent="0.25">
      <c r="A4" s="56" t="s">
        <v>0</v>
      </c>
      <c r="B4" s="57"/>
      <c r="C4" s="57"/>
      <c r="D4" s="57"/>
      <c r="E4" s="10"/>
      <c r="F4" s="10"/>
      <c r="G4" s="11"/>
      <c r="H4" s="11"/>
      <c r="I4" s="5"/>
      <c r="J4" s="5"/>
      <c r="K4" s="5"/>
      <c r="L4" s="5"/>
      <c r="M4" s="5"/>
      <c r="N4" s="5"/>
      <c r="O4" s="5"/>
      <c r="P4" s="5"/>
      <c r="Q4" s="5"/>
      <c r="R4" s="5"/>
      <c r="S4" s="5"/>
      <c r="T4" s="5"/>
      <c r="U4" s="5"/>
      <c r="V4" s="5"/>
      <c r="W4" s="5"/>
      <c r="X4" s="5"/>
      <c r="Y4" s="5"/>
      <c r="Z4" s="5"/>
    </row>
    <row r="5" spans="1:26" ht="21" customHeight="1" x14ac:dyDescent="0.3">
      <c r="A5" s="58" t="s">
        <v>90</v>
      </c>
      <c r="B5" s="57"/>
      <c r="C5" s="57"/>
      <c r="D5" s="57"/>
      <c r="E5" s="5"/>
      <c r="F5" s="5"/>
      <c r="G5" s="5"/>
      <c r="H5" s="5"/>
      <c r="I5" s="5"/>
      <c r="J5" s="5"/>
      <c r="K5" s="5"/>
      <c r="L5" s="5"/>
      <c r="M5" s="5"/>
      <c r="N5" s="5"/>
      <c r="O5" s="5"/>
      <c r="P5" s="5"/>
      <c r="Q5" s="5"/>
      <c r="R5" s="5"/>
      <c r="S5" s="5"/>
      <c r="T5" s="5"/>
      <c r="U5" s="5"/>
      <c r="V5" s="5"/>
      <c r="W5" s="5"/>
      <c r="X5" s="5"/>
      <c r="Y5" s="5"/>
      <c r="Z5" s="5"/>
    </row>
    <row r="6" spans="1:26" ht="21" customHeight="1" x14ac:dyDescent="0.25">
      <c r="A6" s="64" t="s">
        <v>101</v>
      </c>
      <c r="B6" s="65"/>
      <c r="C6" s="65"/>
      <c r="D6" s="65"/>
      <c r="E6" s="12"/>
      <c r="F6" s="12"/>
      <c r="G6" s="5"/>
      <c r="H6" s="5"/>
      <c r="I6" s="5"/>
      <c r="J6" s="5"/>
      <c r="K6" s="5"/>
      <c r="L6" s="5"/>
      <c r="M6" s="5"/>
      <c r="N6" s="5"/>
      <c r="O6" s="5"/>
      <c r="P6" s="5"/>
      <c r="Q6" s="5"/>
      <c r="R6" s="5"/>
      <c r="S6" s="5"/>
      <c r="T6" s="5"/>
      <c r="U6" s="5"/>
      <c r="V6" s="5"/>
      <c r="W6" s="5"/>
      <c r="X6" s="5"/>
      <c r="Y6" s="5"/>
      <c r="Z6" s="5"/>
    </row>
    <row r="7" spans="1:26" ht="24.75" customHeight="1" x14ac:dyDescent="0.3">
      <c r="A7" s="13"/>
      <c r="B7" s="13"/>
      <c r="C7" s="14"/>
      <c r="D7" s="15" t="s">
        <v>1</v>
      </c>
      <c r="E7" s="5"/>
      <c r="F7" s="5"/>
      <c r="G7" s="5"/>
      <c r="H7" s="5"/>
      <c r="I7" s="5"/>
      <c r="J7" s="5"/>
      <c r="K7" s="5"/>
      <c r="L7" s="5"/>
      <c r="M7" s="5"/>
      <c r="N7" s="5"/>
      <c r="O7" s="5"/>
      <c r="P7" s="5"/>
      <c r="Q7" s="5"/>
      <c r="R7" s="5"/>
      <c r="S7" s="5"/>
      <c r="T7" s="5"/>
      <c r="U7" s="5"/>
      <c r="V7" s="5"/>
      <c r="W7" s="5"/>
      <c r="X7" s="5"/>
      <c r="Y7" s="5"/>
      <c r="Z7" s="5"/>
    </row>
    <row r="8" spans="1:26" ht="19.5" customHeight="1" x14ac:dyDescent="0.25">
      <c r="A8" s="60" t="s">
        <v>2</v>
      </c>
      <c r="B8" s="60" t="s">
        <v>3</v>
      </c>
      <c r="C8" s="62" t="s">
        <v>108</v>
      </c>
      <c r="D8" s="63"/>
      <c r="E8" s="11"/>
      <c r="F8" s="11"/>
      <c r="G8" s="11"/>
      <c r="H8" s="11"/>
      <c r="I8" s="11"/>
      <c r="J8" s="11"/>
      <c r="K8" s="11"/>
      <c r="L8" s="11"/>
      <c r="M8" s="11"/>
      <c r="N8" s="11"/>
      <c r="O8" s="11"/>
      <c r="P8" s="11"/>
      <c r="Q8" s="11"/>
      <c r="R8" s="11"/>
      <c r="S8" s="11"/>
      <c r="T8" s="11"/>
      <c r="U8" s="11"/>
      <c r="V8" s="11"/>
      <c r="W8" s="11"/>
      <c r="X8" s="11"/>
      <c r="Y8" s="11"/>
      <c r="Z8" s="11"/>
    </row>
    <row r="9" spans="1:26" ht="18.75" customHeight="1" x14ac:dyDescent="0.25">
      <c r="A9" s="61"/>
      <c r="B9" s="61"/>
      <c r="C9" s="35" t="s">
        <v>5</v>
      </c>
      <c r="D9" s="35" t="s">
        <v>6</v>
      </c>
      <c r="E9" s="11"/>
      <c r="F9" s="11"/>
      <c r="G9" s="11"/>
      <c r="H9" s="11"/>
      <c r="I9" s="11"/>
      <c r="J9" s="11"/>
      <c r="K9" s="11"/>
      <c r="L9" s="11"/>
      <c r="M9" s="11"/>
      <c r="N9" s="11"/>
      <c r="O9" s="11"/>
      <c r="P9" s="11"/>
      <c r="Q9" s="11"/>
      <c r="R9" s="11"/>
      <c r="S9" s="11"/>
      <c r="T9" s="11"/>
      <c r="U9" s="11"/>
      <c r="V9" s="11"/>
      <c r="W9" s="11"/>
      <c r="X9" s="11"/>
      <c r="Y9" s="11"/>
      <c r="Z9" s="11"/>
    </row>
    <row r="10" spans="1:26" s="40" customFormat="1" ht="17.25" customHeight="1" x14ac:dyDescent="0.25">
      <c r="A10" s="41" t="s">
        <v>7</v>
      </c>
      <c r="B10" s="41" t="s">
        <v>8</v>
      </c>
      <c r="C10" s="41">
        <v>1</v>
      </c>
      <c r="D10" s="41">
        <v>2</v>
      </c>
      <c r="E10" s="39"/>
      <c r="F10" s="39"/>
      <c r="G10" s="39"/>
      <c r="H10" s="39"/>
      <c r="I10" s="39"/>
      <c r="J10" s="39"/>
      <c r="K10" s="39"/>
      <c r="L10" s="39"/>
      <c r="M10" s="39"/>
      <c r="N10" s="39"/>
      <c r="O10" s="39"/>
      <c r="P10" s="39"/>
      <c r="Q10" s="39"/>
      <c r="R10" s="39"/>
      <c r="S10" s="39"/>
      <c r="T10" s="39"/>
      <c r="U10" s="39"/>
      <c r="V10" s="39"/>
      <c r="W10" s="39"/>
      <c r="X10" s="39"/>
      <c r="Y10" s="39"/>
      <c r="Z10" s="39"/>
    </row>
    <row r="11" spans="1:26" ht="18.75" customHeight="1" x14ac:dyDescent="0.25">
      <c r="A11" s="36"/>
      <c r="B11" s="37" t="s">
        <v>9</v>
      </c>
      <c r="C11" s="38">
        <f>C12+C31+C63</f>
        <v>9296381</v>
      </c>
      <c r="D11" s="38">
        <f>D12+D31+D63</f>
        <v>9413081</v>
      </c>
      <c r="E11" s="16"/>
      <c r="F11" s="17"/>
      <c r="G11" s="16"/>
      <c r="H11" s="16"/>
      <c r="I11" s="16"/>
      <c r="J11" s="16"/>
      <c r="K11" s="16"/>
      <c r="L11" s="16"/>
      <c r="M11" s="16"/>
      <c r="N11" s="16"/>
      <c r="O11" s="16"/>
      <c r="P11" s="16"/>
      <c r="Q11" s="16"/>
      <c r="R11" s="16"/>
      <c r="S11" s="16"/>
      <c r="T11" s="16"/>
      <c r="U11" s="16"/>
      <c r="V11" s="16"/>
      <c r="W11" s="16"/>
      <c r="X11" s="16"/>
      <c r="Y11" s="16"/>
      <c r="Z11" s="16"/>
    </row>
    <row r="12" spans="1:26" ht="18.75" customHeight="1" x14ac:dyDescent="0.25">
      <c r="A12" s="18" t="s">
        <v>7</v>
      </c>
      <c r="B12" s="19" t="s">
        <v>10</v>
      </c>
      <c r="C12" s="20">
        <f t="shared" ref="C12:D12" si="0">C13+C23+C27+C28+C29+C30</f>
        <v>7439645</v>
      </c>
      <c r="D12" s="20">
        <f t="shared" si="0"/>
        <v>7556345</v>
      </c>
      <c r="E12" s="16"/>
      <c r="F12" s="16"/>
      <c r="G12" s="16"/>
      <c r="H12" s="16"/>
      <c r="I12" s="16"/>
      <c r="J12" s="16"/>
      <c r="K12" s="16"/>
      <c r="L12" s="16"/>
      <c r="M12" s="16"/>
      <c r="N12" s="16"/>
      <c r="O12" s="16"/>
      <c r="P12" s="16"/>
      <c r="Q12" s="16"/>
      <c r="R12" s="16"/>
      <c r="S12" s="16"/>
      <c r="T12" s="16"/>
      <c r="U12" s="16"/>
      <c r="V12" s="16"/>
      <c r="W12" s="16"/>
      <c r="X12" s="16"/>
      <c r="Y12" s="16"/>
      <c r="Z12" s="16"/>
    </row>
    <row r="13" spans="1:26" ht="18.75" customHeight="1" x14ac:dyDescent="0.25">
      <c r="A13" s="18" t="s">
        <v>11</v>
      </c>
      <c r="B13" s="21" t="s">
        <v>12</v>
      </c>
      <c r="C13" s="20">
        <f t="shared" ref="C13:D13" si="1">C14+C21+C22</f>
        <v>1878380</v>
      </c>
      <c r="D13" s="20">
        <f t="shared" si="1"/>
        <v>1903380</v>
      </c>
      <c r="E13" s="22"/>
      <c r="F13" s="22"/>
      <c r="G13" s="22"/>
      <c r="H13" s="22"/>
      <c r="I13" s="22"/>
      <c r="J13" s="22"/>
      <c r="K13" s="22"/>
      <c r="L13" s="22"/>
      <c r="M13" s="22"/>
      <c r="N13" s="22"/>
      <c r="O13" s="22"/>
      <c r="P13" s="22"/>
      <c r="Q13" s="22"/>
      <c r="R13" s="22"/>
      <c r="S13" s="22"/>
      <c r="T13" s="22"/>
      <c r="U13" s="22"/>
      <c r="V13" s="22"/>
      <c r="W13" s="22"/>
      <c r="X13" s="22"/>
      <c r="Y13" s="22"/>
      <c r="Z13" s="22"/>
    </row>
    <row r="14" spans="1:26" ht="18.75" customHeight="1" x14ac:dyDescent="0.25">
      <c r="A14" s="23">
        <v>1</v>
      </c>
      <c r="B14" s="24" t="s">
        <v>13</v>
      </c>
      <c r="C14" s="25">
        <f>1878380-C22</f>
        <v>1759680</v>
      </c>
      <c r="D14" s="25">
        <f>1903380-D22</f>
        <v>1784680</v>
      </c>
      <c r="E14" s="22"/>
      <c r="F14" s="22"/>
      <c r="G14" s="22"/>
      <c r="H14" s="22"/>
      <c r="I14" s="22"/>
      <c r="J14" s="22"/>
      <c r="K14" s="22"/>
      <c r="L14" s="22"/>
      <c r="M14" s="22"/>
      <c r="N14" s="22"/>
      <c r="O14" s="22"/>
      <c r="P14" s="22"/>
      <c r="Q14" s="22"/>
      <c r="R14" s="22"/>
      <c r="S14" s="22"/>
      <c r="T14" s="22"/>
      <c r="U14" s="22"/>
      <c r="V14" s="22"/>
      <c r="W14" s="22"/>
      <c r="X14" s="22"/>
      <c r="Y14" s="22"/>
      <c r="Z14" s="22"/>
    </row>
    <row r="15" spans="1:26" ht="18.75" customHeight="1" x14ac:dyDescent="0.25">
      <c r="A15" s="26"/>
      <c r="B15" s="27" t="s">
        <v>14</v>
      </c>
      <c r="C15" s="28"/>
      <c r="D15" s="28"/>
      <c r="E15" s="22"/>
      <c r="F15" s="22"/>
      <c r="G15" s="22"/>
      <c r="H15" s="22"/>
      <c r="I15" s="22"/>
      <c r="J15" s="22"/>
      <c r="K15" s="22"/>
      <c r="L15" s="22"/>
      <c r="M15" s="22"/>
      <c r="N15" s="22"/>
      <c r="O15" s="22"/>
      <c r="P15" s="22"/>
      <c r="Q15" s="22"/>
      <c r="R15" s="22"/>
      <c r="S15" s="22"/>
      <c r="T15" s="22"/>
      <c r="U15" s="22"/>
      <c r="V15" s="22"/>
      <c r="W15" s="22"/>
      <c r="X15" s="22"/>
      <c r="Y15" s="22"/>
      <c r="Z15" s="22"/>
    </row>
    <row r="16" spans="1:26" ht="18.75" customHeight="1" x14ac:dyDescent="0.25">
      <c r="A16" s="26" t="s">
        <v>15</v>
      </c>
      <c r="B16" s="27" t="s">
        <v>16</v>
      </c>
      <c r="C16" s="44"/>
      <c r="D16" s="45">
        <v>614442</v>
      </c>
      <c r="E16" s="22"/>
      <c r="F16" s="22"/>
      <c r="G16" s="22"/>
      <c r="H16" s="22"/>
      <c r="I16" s="22"/>
      <c r="J16" s="22"/>
      <c r="K16" s="22"/>
      <c r="L16" s="22"/>
      <c r="M16" s="22"/>
      <c r="N16" s="22"/>
      <c r="O16" s="22"/>
      <c r="P16" s="22"/>
      <c r="Q16" s="22"/>
      <c r="R16" s="22"/>
      <c r="S16" s="22"/>
      <c r="T16" s="22"/>
      <c r="U16" s="22"/>
      <c r="V16" s="22"/>
      <c r="W16" s="22"/>
      <c r="X16" s="22"/>
      <c r="Y16" s="22"/>
      <c r="Z16" s="22"/>
    </row>
    <row r="17" spans="1:26" ht="18.75" customHeight="1" x14ac:dyDescent="0.25">
      <c r="A17" s="26" t="s">
        <v>15</v>
      </c>
      <c r="B17" s="27" t="s">
        <v>17</v>
      </c>
      <c r="C17" s="44"/>
      <c r="D17" s="45">
        <v>0</v>
      </c>
      <c r="E17" s="22"/>
      <c r="F17" s="22"/>
      <c r="G17" s="22"/>
      <c r="H17" s="22"/>
      <c r="I17" s="22"/>
      <c r="J17" s="22"/>
      <c r="K17" s="22"/>
      <c r="L17" s="22"/>
      <c r="M17" s="22"/>
      <c r="N17" s="22"/>
      <c r="O17" s="22"/>
      <c r="P17" s="22"/>
      <c r="Q17" s="22"/>
      <c r="R17" s="22"/>
      <c r="S17" s="22"/>
      <c r="T17" s="22"/>
      <c r="U17" s="22"/>
      <c r="V17" s="22"/>
      <c r="W17" s="22"/>
      <c r="X17" s="22"/>
      <c r="Y17" s="22"/>
      <c r="Z17" s="22"/>
    </row>
    <row r="18" spans="1:26" ht="18.75" customHeight="1" x14ac:dyDescent="0.25">
      <c r="A18" s="26"/>
      <c r="B18" s="27" t="s">
        <v>18</v>
      </c>
      <c r="C18" s="28"/>
      <c r="D18" s="28"/>
      <c r="E18" s="16"/>
      <c r="F18" s="16"/>
      <c r="G18" s="16"/>
      <c r="H18" s="16"/>
      <c r="I18" s="16"/>
      <c r="J18" s="16"/>
      <c r="K18" s="16"/>
      <c r="L18" s="16"/>
      <c r="M18" s="16"/>
      <c r="N18" s="16"/>
      <c r="O18" s="16"/>
      <c r="P18" s="16"/>
      <c r="Q18" s="16"/>
      <c r="R18" s="16"/>
      <c r="S18" s="16"/>
      <c r="T18" s="16"/>
      <c r="U18" s="16"/>
      <c r="V18" s="16"/>
      <c r="W18" s="16"/>
      <c r="X18" s="16"/>
      <c r="Y18" s="16"/>
      <c r="Z18" s="16"/>
    </row>
    <row r="19" spans="1:26" ht="18.75" customHeight="1" x14ac:dyDescent="0.25">
      <c r="A19" s="26" t="s">
        <v>15</v>
      </c>
      <c r="B19" s="27" t="s">
        <v>19</v>
      </c>
      <c r="C19" s="28">
        <v>100000</v>
      </c>
      <c r="D19" s="28">
        <v>125000</v>
      </c>
      <c r="E19" s="22"/>
      <c r="F19" s="22"/>
      <c r="G19" s="22"/>
      <c r="H19" s="22"/>
      <c r="I19" s="22"/>
      <c r="J19" s="22"/>
      <c r="K19" s="22"/>
      <c r="L19" s="22"/>
      <c r="M19" s="22"/>
      <c r="N19" s="22"/>
      <c r="O19" s="22"/>
      <c r="P19" s="22"/>
      <c r="Q19" s="22"/>
      <c r="R19" s="22"/>
      <c r="S19" s="22"/>
      <c r="T19" s="22"/>
      <c r="U19" s="22"/>
      <c r="V19" s="22"/>
      <c r="W19" s="22"/>
      <c r="X19" s="22"/>
      <c r="Y19" s="22"/>
      <c r="Z19" s="22"/>
    </row>
    <row r="20" spans="1:26" ht="18.75" customHeight="1" x14ac:dyDescent="0.25">
      <c r="A20" s="26" t="s">
        <v>15</v>
      </c>
      <c r="B20" s="27" t="s">
        <v>20</v>
      </c>
      <c r="C20" s="28">
        <v>1260000</v>
      </c>
      <c r="D20" s="28">
        <v>1260000</v>
      </c>
      <c r="E20" s="22"/>
      <c r="F20" s="22"/>
      <c r="G20" s="22"/>
      <c r="H20" s="22"/>
      <c r="I20" s="22"/>
      <c r="J20" s="22"/>
      <c r="K20" s="22"/>
      <c r="L20" s="22"/>
      <c r="M20" s="22"/>
      <c r="N20" s="22"/>
      <c r="O20" s="22"/>
      <c r="P20" s="22"/>
      <c r="Q20" s="22"/>
      <c r="R20" s="22"/>
      <c r="S20" s="22"/>
      <c r="T20" s="22"/>
      <c r="U20" s="22"/>
      <c r="V20" s="22"/>
      <c r="W20" s="22"/>
      <c r="X20" s="22"/>
      <c r="Y20" s="22"/>
      <c r="Z20" s="22"/>
    </row>
    <row r="21" spans="1:26" ht="78" customHeight="1" x14ac:dyDescent="0.25">
      <c r="A21" s="23">
        <v>2</v>
      </c>
      <c r="B21" s="24" t="s">
        <v>21</v>
      </c>
      <c r="C21" s="25">
        <v>0</v>
      </c>
      <c r="D21" s="25">
        <v>0</v>
      </c>
      <c r="E21" s="16"/>
      <c r="F21" s="16"/>
      <c r="G21" s="16"/>
      <c r="H21" s="16"/>
      <c r="I21" s="16"/>
      <c r="J21" s="16"/>
      <c r="K21" s="16"/>
      <c r="L21" s="16"/>
      <c r="M21" s="16"/>
      <c r="N21" s="16"/>
      <c r="O21" s="16"/>
      <c r="P21" s="16"/>
      <c r="Q21" s="16"/>
      <c r="R21" s="16"/>
      <c r="S21" s="16"/>
      <c r="T21" s="16"/>
      <c r="U21" s="16"/>
      <c r="V21" s="16"/>
      <c r="W21" s="16"/>
      <c r="X21" s="16"/>
      <c r="Y21" s="16"/>
      <c r="Z21" s="16"/>
    </row>
    <row r="22" spans="1:26" ht="18.75" customHeight="1" x14ac:dyDescent="0.25">
      <c r="A22" s="23">
        <v>3</v>
      </c>
      <c r="B22" s="24" t="s">
        <v>22</v>
      </c>
      <c r="C22" s="25">
        <v>118700</v>
      </c>
      <c r="D22" s="25">
        <v>118700</v>
      </c>
      <c r="E22" s="22"/>
      <c r="F22" s="22"/>
      <c r="G22" s="22"/>
      <c r="H22" s="22"/>
      <c r="I22" s="22"/>
      <c r="J22" s="22"/>
      <c r="K22" s="22"/>
      <c r="L22" s="22"/>
      <c r="M22" s="22"/>
      <c r="N22" s="22"/>
      <c r="O22" s="22"/>
      <c r="P22" s="22"/>
      <c r="Q22" s="22"/>
      <c r="R22" s="22"/>
      <c r="S22" s="22"/>
      <c r="T22" s="22"/>
      <c r="U22" s="22"/>
      <c r="V22" s="22"/>
      <c r="W22" s="22"/>
      <c r="X22" s="22"/>
      <c r="Y22" s="22"/>
      <c r="Z22" s="22"/>
    </row>
    <row r="23" spans="1:26" ht="18.75" customHeight="1" x14ac:dyDescent="0.25">
      <c r="A23" s="18" t="s">
        <v>23</v>
      </c>
      <c r="B23" s="21" t="s">
        <v>24</v>
      </c>
      <c r="C23" s="20">
        <v>5406245</v>
      </c>
      <c r="D23" s="20">
        <v>5452095</v>
      </c>
      <c r="E23" s="16"/>
      <c r="F23" s="16"/>
      <c r="G23" s="16"/>
      <c r="H23" s="16"/>
      <c r="I23" s="16"/>
      <c r="J23" s="16"/>
      <c r="K23" s="16"/>
      <c r="L23" s="16"/>
      <c r="M23" s="16"/>
      <c r="N23" s="16"/>
      <c r="O23" s="16"/>
      <c r="P23" s="16"/>
      <c r="Q23" s="16"/>
      <c r="R23" s="16"/>
      <c r="S23" s="16"/>
      <c r="T23" s="16"/>
      <c r="U23" s="16"/>
      <c r="V23" s="16"/>
      <c r="W23" s="16"/>
      <c r="X23" s="16"/>
      <c r="Y23" s="16"/>
      <c r="Z23" s="16"/>
    </row>
    <row r="24" spans="1:26" ht="18.75" customHeight="1" x14ac:dyDescent="0.25">
      <c r="A24" s="18"/>
      <c r="B24" s="27" t="s">
        <v>25</v>
      </c>
      <c r="C24" s="28"/>
      <c r="D24" s="28"/>
      <c r="E24" s="16"/>
      <c r="F24" s="16"/>
      <c r="G24" s="16"/>
      <c r="H24" s="16"/>
      <c r="I24" s="16"/>
      <c r="J24" s="16"/>
      <c r="K24" s="16"/>
      <c r="L24" s="16"/>
      <c r="M24" s="16"/>
      <c r="N24" s="16"/>
      <c r="O24" s="16"/>
      <c r="P24" s="16"/>
      <c r="Q24" s="16"/>
      <c r="R24" s="16"/>
      <c r="S24" s="16"/>
      <c r="T24" s="16"/>
      <c r="U24" s="16"/>
      <c r="V24" s="16"/>
      <c r="W24" s="16"/>
      <c r="X24" s="16"/>
      <c r="Y24" s="16"/>
      <c r="Z24" s="16"/>
    </row>
    <row r="25" spans="1:26" ht="18.75" customHeight="1" x14ac:dyDescent="0.25">
      <c r="A25" s="23" t="s">
        <v>26</v>
      </c>
      <c r="B25" s="27" t="s">
        <v>27</v>
      </c>
      <c r="C25" s="28">
        <v>2501557</v>
      </c>
      <c r="D25" s="45">
        <v>2560143</v>
      </c>
      <c r="E25" s="16"/>
      <c r="F25" s="16"/>
      <c r="G25" s="16"/>
      <c r="H25" s="16"/>
      <c r="I25" s="16"/>
      <c r="J25" s="16"/>
      <c r="K25" s="16"/>
      <c r="L25" s="16"/>
      <c r="M25" s="16"/>
      <c r="N25" s="16"/>
      <c r="O25" s="16"/>
      <c r="P25" s="16"/>
      <c r="Q25" s="16"/>
      <c r="R25" s="16"/>
      <c r="S25" s="16"/>
      <c r="T25" s="16"/>
      <c r="U25" s="16"/>
      <c r="V25" s="16"/>
      <c r="W25" s="16"/>
      <c r="X25" s="16"/>
      <c r="Y25" s="16"/>
      <c r="Z25" s="16"/>
    </row>
    <row r="26" spans="1:26" ht="18.75" customHeight="1" x14ac:dyDescent="0.25">
      <c r="A26" s="23" t="s">
        <v>26</v>
      </c>
      <c r="B26" s="27" t="s">
        <v>28</v>
      </c>
      <c r="C26" s="28">
        <v>20329</v>
      </c>
      <c r="D26" s="28">
        <v>20329</v>
      </c>
      <c r="E26" s="16"/>
      <c r="F26" s="16"/>
      <c r="G26" s="16"/>
      <c r="H26" s="16"/>
      <c r="I26" s="16"/>
      <c r="J26" s="16"/>
      <c r="K26" s="16"/>
      <c r="L26" s="16"/>
      <c r="M26" s="16"/>
      <c r="N26" s="16"/>
      <c r="O26" s="16"/>
      <c r="P26" s="16"/>
      <c r="Q26" s="16"/>
      <c r="R26" s="16"/>
      <c r="S26" s="16"/>
      <c r="T26" s="16"/>
      <c r="U26" s="16"/>
      <c r="V26" s="16"/>
      <c r="W26" s="16"/>
      <c r="X26" s="16"/>
      <c r="Y26" s="16"/>
      <c r="Z26" s="16"/>
    </row>
    <row r="27" spans="1:26" ht="37.5" customHeight="1" x14ac:dyDescent="0.25">
      <c r="A27" s="18" t="s">
        <v>29</v>
      </c>
      <c r="B27" s="21" t="s">
        <v>30</v>
      </c>
      <c r="C27" s="20">
        <v>7600</v>
      </c>
      <c r="D27" s="20">
        <f>C27</f>
        <v>7600</v>
      </c>
      <c r="E27" s="16"/>
      <c r="F27" s="16"/>
      <c r="G27" s="16"/>
      <c r="H27" s="16"/>
      <c r="I27" s="16"/>
      <c r="J27" s="16"/>
      <c r="K27" s="16"/>
      <c r="L27" s="16"/>
      <c r="M27" s="16"/>
      <c r="N27" s="16"/>
      <c r="O27" s="16"/>
      <c r="P27" s="16"/>
      <c r="Q27" s="16"/>
      <c r="R27" s="16"/>
      <c r="S27" s="16"/>
      <c r="T27" s="16"/>
      <c r="U27" s="16"/>
      <c r="V27" s="16"/>
      <c r="W27" s="16"/>
      <c r="X27" s="16"/>
      <c r="Y27" s="16"/>
      <c r="Z27" s="16"/>
    </row>
    <row r="28" spans="1:26" ht="18.75" customHeight="1" x14ac:dyDescent="0.25">
      <c r="A28" s="18" t="s">
        <v>31</v>
      </c>
      <c r="B28" s="21" t="s">
        <v>32</v>
      </c>
      <c r="C28" s="20">
        <v>1000</v>
      </c>
      <c r="D28" s="20">
        <v>1000</v>
      </c>
      <c r="E28" s="16"/>
      <c r="F28" s="16"/>
      <c r="G28" s="16"/>
      <c r="H28" s="16"/>
      <c r="I28" s="16"/>
      <c r="J28" s="16"/>
      <c r="K28" s="16"/>
      <c r="L28" s="16"/>
      <c r="M28" s="16"/>
      <c r="N28" s="16"/>
      <c r="O28" s="16"/>
      <c r="P28" s="16"/>
      <c r="Q28" s="16"/>
      <c r="R28" s="16"/>
      <c r="S28" s="16"/>
      <c r="T28" s="16"/>
      <c r="U28" s="16"/>
      <c r="V28" s="16"/>
      <c r="W28" s="16"/>
      <c r="X28" s="16"/>
      <c r="Y28" s="16"/>
      <c r="Z28" s="16"/>
    </row>
    <row r="29" spans="1:26" ht="18.75" customHeight="1" x14ac:dyDescent="0.25">
      <c r="A29" s="18" t="s">
        <v>33</v>
      </c>
      <c r="B29" s="21" t="s">
        <v>34</v>
      </c>
      <c r="C29" s="20">
        <v>146420</v>
      </c>
      <c r="D29" s="20">
        <f>C29</f>
        <v>146420</v>
      </c>
      <c r="E29" s="16"/>
      <c r="F29" s="16"/>
      <c r="G29" s="16"/>
      <c r="H29" s="16"/>
      <c r="I29" s="16"/>
      <c r="J29" s="16"/>
      <c r="K29" s="16"/>
      <c r="L29" s="16"/>
      <c r="M29" s="16"/>
      <c r="N29" s="16"/>
      <c r="O29" s="16"/>
      <c r="P29" s="16"/>
      <c r="Q29" s="16"/>
      <c r="R29" s="16"/>
      <c r="S29" s="16"/>
      <c r="T29" s="16"/>
      <c r="U29" s="16"/>
      <c r="V29" s="16"/>
      <c r="W29" s="16"/>
      <c r="X29" s="16"/>
      <c r="Y29" s="16"/>
      <c r="Z29" s="16"/>
    </row>
    <row r="30" spans="1:26" ht="18.75" customHeight="1" x14ac:dyDescent="0.25">
      <c r="A30" s="18" t="s">
        <v>35</v>
      </c>
      <c r="B30" s="21" t="s">
        <v>36</v>
      </c>
      <c r="C30" s="20">
        <v>0</v>
      </c>
      <c r="D30" s="20">
        <v>45850</v>
      </c>
      <c r="E30" s="16"/>
      <c r="F30" s="16"/>
      <c r="G30" s="16"/>
      <c r="H30" s="16"/>
      <c r="I30" s="16"/>
      <c r="J30" s="16"/>
      <c r="K30" s="16"/>
      <c r="L30" s="16"/>
      <c r="M30" s="16"/>
      <c r="N30" s="16"/>
      <c r="O30" s="16"/>
      <c r="P30" s="16"/>
      <c r="Q30" s="16"/>
      <c r="R30" s="16"/>
      <c r="S30" s="16"/>
      <c r="T30" s="16"/>
      <c r="U30" s="16"/>
      <c r="V30" s="16"/>
      <c r="W30" s="16"/>
      <c r="X30" s="16"/>
      <c r="Y30" s="16"/>
      <c r="Z30" s="16"/>
    </row>
    <row r="31" spans="1:26" ht="18.75" customHeight="1" x14ac:dyDescent="0.25">
      <c r="A31" s="18" t="s">
        <v>8</v>
      </c>
      <c r="B31" s="29" t="s">
        <v>37</v>
      </c>
      <c r="C31" s="20">
        <f t="shared" ref="C31:D31" si="2">C32+C35</f>
        <v>1856736</v>
      </c>
      <c r="D31" s="20">
        <f t="shared" si="2"/>
        <v>1856736</v>
      </c>
      <c r="E31" s="16"/>
      <c r="F31" s="16"/>
      <c r="G31" s="16"/>
      <c r="H31" s="16"/>
      <c r="I31" s="16"/>
      <c r="J31" s="16"/>
      <c r="K31" s="16"/>
      <c r="L31" s="16"/>
      <c r="M31" s="16"/>
      <c r="N31" s="16"/>
      <c r="O31" s="16"/>
      <c r="P31" s="16"/>
      <c r="Q31" s="16"/>
      <c r="R31" s="16"/>
      <c r="S31" s="16"/>
      <c r="T31" s="16"/>
      <c r="U31" s="16"/>
      <c r="V31" s="16"/>
      <c r="W31" s="16"/>
      <c r="X31" s="16"/>
      <c r="Y31" s="16"/>
      <c r="Z31" s="16"/>
    </row>
    <row r="32" spans="1:26" ht="18.75" customHeight="1" x14ac:dyDescent="0.25">
      <c r="A32" s="18" t="s">
        <v>11</v>
      </c>
      <c r="B32" s="21" t="s">
        <v>38</v>
      </c>
      <c r="C32" s="20">
        <f t="shared" ref="C32:D32" si="3">SUM(C33:C34)</f>
        <v>360049</v>
      </c>
      <c r="D32" s="20">
        <f t="shared" si="3"/>
        <v>360049</v>
      </c>
      <c r="E32" s="16"/>
      <c r="F32" s="16"/>
      <c r="G32" s="16"/>
      <c r="H32" s="16"/>
      <c r="I32" s="16"/>
      <c r="J32" s="16"/>
      <c r="K32" s="16"/>
      <c r="L32" s="16"/>
      <c r="M32" s="16"/>
      <c r="N32" s="16"/>
      <c r="O32" s="16"/>
      <c r="P32" s="16"/>
      <c r="Q32" s="16"/>
      <c r="R32" s="16"/>
      <c r="S32" s="16"/>
      <c r="T32" s="16"/>
      <c r="U32" s="16"/>
      <c r="V32" s="16"/>
      <c r="W32" s="16"/>
      <c r="X32" s="16"/>
      <c r="Y32" s="16"/>
      <c r="Z32" s="16"/>
    </row>
    <row r="33" spans="1:26" ht="18.75" customHeight="1" x14ac:dyDescent="0.25">
      <c r="A33" s="23">
        <v>1</v>
      </c>
      <c r="B33" s="24" t="s">
        <v>39</v>
      </c>
      <c r="C33" s="25">
        <v>289900</v>
      </c>
      <c r="D33" s="25">
        <f>C33</f>
        <v>289900</v>
      </c>
      <c r="E33" s="16"/>
      <c r="F33" s="16"/>
      <c r="G33" s="16"/>
      <c r="H33" s="16"/>
      <c r="I33" s="16"/>
      <c r="J33" s="16"/>
      <c r="K33" s="16"/>
      <c r="L33" s="16"/>
      <c r="M33" s="16"/>
      <c r="N33" s="16"/>
      <c r="O33" s="16"/>
      <c r="P33" s="16"/>
      <c r="Q33" s="16"/>
      <c r="R33" s="16"/>
      <c r="S33" s="16"/>
      <c r="T33" s="16"/>
      <c r="U33" s="16"/>
      <c r="V33" s="16"/>
      <c r="W33" s="16"/>
      <c r="X33" s="16"/>
      <c r="Y33" s="16"/>
      <c r="Z33" s="16"/>
    </row>
    <row r="34" spans="1:26" ht="18.75" customHeight="1" x14ac:dyDescent="0.25">
      <c r="A34" s="23">
        <v>2</v>
      </c>
      <c r="B34" s="24" t="s">
        <v>40</v>
      </c>
      <c r="C34" s="25">
        <v>70149</v>
      </c>
      <c r="D34" s="25">
        <f>C34</f>
        <v>70149</v>
      </c>
      <c r="E34" s="16"/>
      <c r="F34" s="16"/>
      <c r="G34" s="16"/>
      <c r="H34" s="16"/>
      <c r="I34" s="16"/>
      <c r="J34" s="16"/>
      <c r="K34" s="16"/>
      <c r="L34" s="16"/>
      <c r="M34" s="16"/>
      <c r="N34" s="16"/>
      <c r="O34" s="16"/>
      <c r="P34" s="16"/>
      <c r="Q34" s="16"/>
      <c r="R34" s="16"/>
      <c r="S34" s="16"/>
      <c r="T34" s="16"/>
      <c r="U34" s="16"/>
      <c r="V34" s="16"/>
      <c r="W34" s="16"/>
      <c r="X34" s="16"/>
      <c r="Y34" s="16"/>
      <c r="Z34" s="16"/>
    </row>
    <row r="35" spans="1:26" ht="18.75" customHeight="1" x14ac:dyDescent="0.25">
      <c r="A35" s="18" t="s">
        <v>23</v>
      </c>
      <c r="B35" s="21" t="s">
        <v>41</v>
      </c>
      <c r="C35" s="20">
        <f t="shared" ref="C35:D35" si="4">C36+C37</f>
        <v>1496687</v>
      </c>
      <c r="D35" s="20">
        <f t="shared" si="4"/>
        <v>1496687</v>
      </c>
      <c r="E35" s="16"/>
      <c r="F35" s="16"/>
      <c r="G35" s="16"/>
      <c r="H35" s="16"/>
      <c r="I35" s="16"/>
      <c r="J35" s="16"/>
      <c r="K35" s="16"/>
      <c r="L35" s="16"/>
      <c r="M35" s="16"/>
      <c r="N35" s="16"/>
      <c r="O35" s="16"/>
      <c r="P35" s="16"/>
      <c r="Q35" s="16"/>
      <c r="R35" s="16"/>
      <c r="S35" s="16"/>
      <c r="T35" s="16"/>
      <c r="U35" s="16"/>
      <c r="V35" s="16"/>
      <c r="W35" s="16"/>
      <c r="X35" s="16"/>
      <c r="Y35" s="16"/>
      <c r="Z35" s="16"/>
    </row>
    <row r="36" spans="1:26" ht="18.75" customHeight="1" x14ac:dyDescent="0.25">
      <c r="A36" s="23">
        <v>1</v>
      </c>
      <c r="B36" s="24" t="s">
        <v>42</v>
      </c>
      <c r="C36" s="25">
        <v>1062259</v>
      </c>
      <c r="D36" s="25">
        <f>C36</f>
        <v>1062259</v>
      </c>
      <c r="E36" s="16"/>
      <c r="F36" s="16"/>
      <c r="G36" s="16"/>
      <c r="H36" s="16"/>
      <c r="I36" s="16"/>
      <c r="J36" s="16"/>
      <c r="K36" s="16"/>
      <c r="L36" s="16"/>
      <c r="M36" s="16"/>
      <c r="N36" s="16"/>
      <c r="O36" s="16"/>
      <c r="P36" s="16"/>
      <c r="Q36" s="16"/>
      <c r="R36" s="16"/>
      <c r="S36" s="16"/>
      <c r="T36" s="16"/>
      <c r="U36" s="16"/>
      <c r="V36" s="16"/>
      <c r="W36" s="16"/>
      <c r="X36" s="16"/>
      <c r="Y36" s="16"/>
      <c r="Z36" s="16"/>
    </row>
    <row r="37" spans="1:26" ht="18.75" customHeight="1" x14ac:dyDescent="0.25">
      <c r="A37" s="23">
        <v>2</v>
      </c>
      <c r="B37" s="24" t="s">
        <v>43</v>
      </c>
      <c r="C37" s="25">
        <f>SUM(C38:C62)</f>
        <v>434428</v>
      </c>
      <c r="D37" s="25">
        <f>SUM(D38:D62)</f>
        <v>434428</v>
      </c>
      <c r="E37" s="16"/>
      <c r="F37" s="16"/>
      <c r="G37" s="16"/>
      <c r="H37" s="16"/>
      <c r="I37" s="16"/>
      <c r="J37" s="16"/>
      <c r="K37" s="16"/>
      <c r="L37" s="16"/>
      <c r="M37" s="16"/>
      <c r="N37" s="16"/>
      <c r="O37" s="16"/>
      <c r="P37" s="16"/>
      <c r="Q37" s="16"/>
      <c r="R37" s="16"/>
      <c r="S37" s="16"/>
      <c r="T37" s="16"/>
      <c r="U37" s="16"/>
      <c r="V37" s="16"/>
      <c r="W37" s="16"/>
      <c r="X37" s="16"/>
      <c r="Y37" s="16"/>
      <c r="Z37" s="16"/>
    </row>
    <row r="38" spans="1:26" ht="18.75" customHeight="1" x14ac:dyDescent="0.25">
      <c r="A38" s="43" t="s">
        <v>92</v>
      </c>
      <c r="B38" s="24" t="s">
        <v>44</v>
      </c>
      <c r="C38" s="25">
        <v>10535</v>
      </c>
      <c r="D38" s="25">
        <f>C38</f>
        <v>10535</v>
      </c>
      <c r="E38" s="16"/>
      <c r="F38" s="16"/>
      <c r="G38" s="16"/>
      <c r="H38" s="16"/>
      <c r="I38" s="16"/>
      <c r="J38" s="16"/>
      <c r="K38" s="16"/>
      <c r="L38" s="16"/>
      <c r="M38" s="16"/>
      <c r="N38" s="16"/>
      <c r="O38" s="16"/>
      <c r="P38" s="16"/>
      <c r="Q38" s="16"/>
      <c r="R38" s="16"/>
      <c r="S38" s="16"/>
      <c r="T38" s="16"/>
      <c r="U38" s="16"/>
      <c r="V38" s="16"/>
      <c r="W38" s="16"/>
      <c r="X38" s="16"/>
      <c r="Y38" s="16"/>
      <c r="Z38" s="16"/>
    </row>
    <row r="39" spans="1:26" ht="37.5" x14ac:dyDescent="0.25">
      <c r="A39" s="43" t="s">
        <v>93</v>
      </c>
      <c r="B39" s="24" t="s">
        <v>64</v>
      </c>
      <c r="C39" s="25">
        <v>615</v>
      </c>
      <c r="D39" s="25">
        <f>C39</f>
        <v>615</v>
      </c>
      <c r="E39" s="16"/>
      <c r="F39" s="16"/>
      <c r="G39" s="16"/>
      <c r="H39" s="16"/>
      <c r="I39" s="16"/>
      <c r="J39" s="16"/>
      <c r="K39" s="16"/>
      <c r="L39" s="16"/>
      <c r="M39" s="16"/>
      <c r="N39" s="16"/>
      <c r="O39" s="16"/>
      <c r="P39" s="16"/>
      <c r="Q39" s="16"/>
      <c r="R39" s="16"/>
      <c r="S39" s="16"/>
      <c r="T39" s="16"/>
      <c r="U39" s="16"/>
      <c r="V39" s="16"/>
      <c r="W39" s="16"/>
      <c r="X39" s="16"/>
      <c r="Y39" s="16"/>
      <c r="Z39" s="16"/>
    </row>
    <row r="40" spans="1:26" s="42" customFormat="1" ht="37.5" x14ac:dyDescent="0.25">
      <c r="A40" s="43" t="s">
        <v>94</v>
      </c>
      <c r="B40" s="24" t="s">
        <v>65</v>
      </c>
      <c r="C40" s="25">
        <v>500</v>
      </c>
      <c r="D40" s="25">
        <f>C40</f>
        <v>500</v>
      </c>
      <c r="E40" s="16"/>
      <c r="F40" s="16"/>
      <c r="G40" s="16"/>
      <c r="H40" s="16"/>
      <c r="I40" s="16"/>
      <c r="J40" s="16"/>
      <c r="K40" s="16"/>
      <c r="L40" s="16"/>
      <c r="M40" s="16"/>
      <c r="N40" s="16"/>
      <c r="O40" s="16"/>
      <c r="P40" s="16"/>
      <c r="Q40" s="16"/>
      <c r="R40" s="16"/>
      <c r="S40" s="16"/>
      <c r="T40" s="16"/>
      <c r="U40" s="16"/>
      <c r="V40" s="16"/>
      <c r="W40" s="16"/>
      <c r="X40" s="16"/>
      <c r="Y40" s="16"/>
      <c r="Z40" s="16"/>
    </row>
    <row r="41" spans="1:26" ht="37.5" customHeight="1" x14ac:dyDescent="0.25">
      <c r="A41" s="43" t="s">
        <v>95</v>
      </c>
      <c r="B41" s="24" t="s">
        <v>91</v>
      </c>
      <c r="C41" s="25">
        <v>301</v>
      </c>
      <c r="D41" s="25">
        <f t="shared" ref="D41:D62" si="5">C41</f>
        <v>301</v>
      </c>
      <c r="E41" s="16"/>
      <c r="F41" s="16"/>
      <c r="G41" s="16"/>
      <c r="H41" s="16"/>
      <c r="I41" s="16"/>
      <c r="J41" s="16"/>
      <c r="K41" s="16"/>
      <c r="L41" s="16"/>
      <c r="M41" s="16"/>
      <c r="N41" s="16"/>
      <c r="O41" s="16"/>
      <c r="P41" s="16"/>
      <c r="Q41" s="16"/>
      <c r="R41" s="16"/>
      <c r="S41" s="16"/>
      <c r="T41" s="16"/>
      <c r="U41" s="16"/>
      <c r="V41" s="16"/>
      <c r="W41" s="16"/>
      <c r="X41" s="16"/>
      <c r="Y41" s="16"/>
      <c r="Z41" s="16"/>
    </row>
    <row r="42" spans="1:26" ht="18.75" customHeight="1" x14ac:dyDescent="0.25">
      <c r="A42" s="43" t="s">
        <v>96</v>
      </c>
      <c r="B42" s="24" t="s">
        <v>45</v>
      </c>
      <c r="C42" s="25">
        <v>27350</v>
      </c>
      <c r="D42" s="25">
        <f t="shared" si="5"/>
        <v>27350</v>
      </c>
      <c r="E42" s="16"/>
      <c r="F42" s="16"/>
      <c r="G42" s="16"/>
      <c r="H42" s="16"/>
      <c r="I42" s="16"/>
      <c r="J42" s="16"/>
      <c r="K42" s="16"/>
      <c r="L42" s="16"/>
      <c r="M42" s="16"/>
      <c r="N42" s="16"/>
      <c r="O42" s="16"/>
      <c r="P42" s="16"/>
      <c r="Q42" s="16"/>
      <c r="R42" s="16"/>
      <c r="S42" s="16"/>
      <c r="T42" s="16"/>
      <c r="U42" s="16"/>
      <c r="V42" s="16"/>
      <c r="W42" s="16"/>
      <c r="X42" s="16"/>
      <c r="Y42" s="16"/>
      <c r="Z42" s="16"/>
    </row>
    <row r="43" spans="1:26" ht="37.5" customHeight="1" x14ac:dyDescent="0.25">
      <c r="A43" s="43" t="s">
        <v>97</v>
      </c>
      <c r="B43" s="24" t="s">
        <v>63</v>
      </c>
      <c r="C43" s="25">
        <v>13909</v>
      </c>
      <c r="D43" s="25">
        <f t="shared" si="5"/>
        <v>13909</v>
      </c>
      <c r="E43" s="16"/>
      <c r="F43" s="16"/>
      <c r="G43" s="16"/>
      <c r="H43" s="16"/>
      <c r="I43" s="16"/>
      <c r="J43" s="16"/>
      <c r="K43" s="16"/>
      <c r="L43" s="16"/>
      <c r="M43" s="16"/>
      <c r="N43" s="16"/>
      <c r="O43" s="16"/>
      <c r="P43" s="16"/>
      <c r="Q43" s="16"/>
      <c r="R43" s="16"/>
      <c r="S43" s="16"/>
      <c r="T43" s="16"/>
      <c r="U43" s="16"/>
      <c r="V43" s="16"/>
      <c r="W43" s="16"/>
      <c r="X43" s="16"/>
      <c r="Y43" s="16"/>
      <c r="Z43" s="16"/>
    </row>
    <row r="44" spans="1:26" ht="56.25" x14ac:dyDescent="0.25">
      <c r="A44" s="43" t="s">
        <v>98</v>
      </c>
      <c r="B44" s="24" t="s">
        <v>66</v>
      </c>
      <c r="C44" s="25">
        <v>3176</v>
      </c>
      <c r="D44" s="25">
        <f t="shared" si="5"/>
        <v>3176</v>
      </c>
      <c r="E44" s="16"/>
      <c r="F44" s="16"/>
      <c r="G44" s="16"/>
      <c r="H44" s="16"/>
      <c r="I44" s="16"/>
      <c r="J44" s="16"/>
      <c r="K44" s="16"/>
      <c r="L44" s="16"/>
      <c r="M44" s="16"/>
      <c r="N44" s="16"/>
      <c r="O44" s="16"/>
      <c r="P44" s="16"/>
      <c r="Q44" s="16"/>
      <c r="R44" s="16"/>
      <c r="S44" s="16"/>
      <c r="T44" s="16"/>
      <c r="U44" s="16"/>
      <c r="V44" s="16"/>
      <c r="W44" s="16"/>
      <c r="X44" s="16"/>
      <c r="Y44" s="16"/>
      <c r="Z44" s="16"/>
    </row>
    <row r="45" spans="1:26" ht="18.75" customHeight="1" x14ac:dyDescent="0.25">
      <c r="A45" s="43" t="s">
        <v>99</v>
      </c>
      <c r="B45" s="24" t="s">
        <v>46</v>
      </c>
      <c r="C45" s="25">
        <v>1900</v>
      </c>
      <c r="D45" s="25">
        <f t="shared" si="5"/>
        <v>1900</v>
      </c>
      <c r="E45" s="16"/>
      <c r="F45" s="16"/>
      <c r="G45" s="16"/>
      <c r="H45" s="16"/>
      <c r="I45" s="16"/>
      <c r="J45" s="16"/>
      <c r="K45" s="16"/>
      <c r="L45" s="16"/>
      <c r="M45" s="16"/>
      <c r="N45" s="16"/>
      <c r="O45" s="16"/>
      <c r="P45" s="16"/>
      <c r="Q45" s="16"/>
      <c r="R45" s="16"/>
      <c r="S45" s="16"/>
      <c r="T45" s="16"/>
      <c r="U45" s="16"/>
      <c r="V45" s="16"/>
      <c r="W45" s="16"/>
      <c r="X45" s="16"/>
      <c r="Y45" s="16"/>
      <c r="Z45" s="16"/>
    </row>
    <row r="46" spans="1:26" ht="56.25" customHeight="1" x14ac:dyDescent="0.25">
      <c r="A46" s="43" t="s">
        <v>100</v>
      </c>
      <c r="B46" s="24" t="s">
        <v>47</v>
      </c>
      <c r="C46" s="25">
        <v>110227</v>
      </c>
      <c r="D46" s="25">
        <f t="shared" si="5"/>
        <v>110227</v>
      </c>
      <c r="E46" s="16"/>
      <c r="F46" s="16"/>
      <c r="G46" s="16"/>
      <c r="H46" s="16"/>
      <c r="I46" s="16"/>
      <c r="J46" s="16"/>
      <c r="K46" s="16"/>
      <c r="L46" s="16"/>
      <c r="M46" s="16"/>
      <c r="N46" s="16"/>
      <c r="O46" s="16"/>
      <c r="P46" s="16"/>
      <c r="Q46" s="16"/>
      <c r="R46" s="16"/>
      <c r="S46" s="16"/>
      <c r="T46" s="16"/>
      <c r="U46" s="16"/>
      <c r="V46" s="16"/>
      <c r="W46" s="16"/>
      <c r="X46" s="16"/>
      <c r="Y46" s="16"/>
      <c r="Z46" s="16"/>
    </row>
    <row r="47" spans="1:26" ht="37.5" customHeight="1" x14ac:dyDescent="0.25">
      <c r="A47" s="43" t="s">
        <v>49</v>
      </c>
      <c r="B47" s="24" t="s">
        <v>48</v>
      </c>
      <c r="C47" s="25">
        <v>12402</v>
      </c>
      <c r="D47" s="25">
        <f t="shared" si="5"/>
        <v>12402</v>
      </c>
      <c r="E47" s="16"/>
      <c r="F47" s="16"/>
      <c r="G47" s="16"/>
      <c r="H47" s="16"/>
      <c r="I47" s="16"/>
      <c r="J47" s="16"/>
      <c r="K47" s="16"/>
      <c r="L47" s="16"/>
      <c r="M47" s="16"/>
      <c r="N47" s="16"/>
      <c r="O47" s="16"/>
      <c r="P47" s="16"/>
      <c r="Q47" s="16"/>
      <c r="R47" s="16"/>
      <c r="S47" s="16"/>
      <c r="T47" s="16"/>
      <c r="U47" s="16"/>
      <c r="V47" s="16"/>
      <c r="W47" s="16"/>
      <c r="X47" s="16"/>
      <c r="Y47" s="16"/>
      <c r="Z47" s="16"/>
    </row>
    <row r="48" spans="1:26" ht="75" customHeight="1" x14ac:dyDescent="0.25">
      <c r="A48" s="43" t="s">
        <v>51</v>
      </c>
      <c r="B48" s="24" t="s">
        <v>50</v>
      </c>
      <c r="C48" s="25">
        <v>38202</v>
      </c>
      <c r="D48" s="25">
        <f t="shared" si="5"/>
        <v>38202</v>
      </c>
      <c r="E48" s="16"/>
      <c r="F48" s="16"/>
      <c r="G48" s="16"/>
      <c r="H48" s="16"/>
      <c r="I48" s="16"/>
      <c r="J48" s="16"/>
      <c r="K48" s="16"/>
      <c r="L48" s="16"/>
      <c r="M48" s="16"/>
      <c r="N48" s="16"/>
      <c r="O48" s="16"/>
      <c r="P48" s="16"/>
      <c r="Q48" s="16"/>
      <c r="R48" s="16"/>
      <c r="S48" s="16"/>
      <c r="T48" s="16"/>
      <c r="U48" s="16"/>
      <c r="V48" s="16"/>
      <c r="W48" s="16"/>
      <c r="X48" s="16"/>
      <c r="Y48" s="16"/>
      <c r="Z48" s="16"/>
    </row>
    <row r="49" spans="1:26" ht="131.25" customHeight="1" x14ac:dyDescent="0.25">
      <c r="A49" s="43" t="s">
        <v>52</v>
      </c>
      <c r="B49" s="24" t="s">
        <v>67</v>
      </c>
      <c r="C49" s="25">
        <v>62923</v>
      </c>
      <c r="D49" s="25">
        <f t="shared" si="5"/>
        <v>62923</v>
      </c>
      <c r="E49" s="16"/>
      <c r="F49" s="16"/>
      <c r="G49" s="16"/>
      <c r="H49" s="16"/>
      <c r="I49" s="16"/>
      <c r="J49" s="16"/>
      <c r="K49" s="16"/>
      <c r="L49" s="16"/>
      <c r="M49" s="16"/>
      <c r="N49" s="16"/>
      <c r="O49" s="16"/>
      <c r="P49" s="16"/>
      <c r="Q49" s="16"/>
      <c r="R49" s="16"/>
      <c r="S49" s="16"/>
      <c r="T49" s="16"/>
      <c r="U49" s="16"/>
      <c r="V49" s="16"/>
      <c r="W49" s="16"/>
      <c r="X49" s="16"/>
      <c r="Y49" s="16"/>
      <c r="Z49" s="16"/>
    </row>
    <row r="50" spans="1:26" s="42" customFormat="1" ht="75" x14ac:dyDescent="0.25">
      <c r="A50" s="43" t="s">
        <v>54</v>
      </c>
      <c r="B50" s="24" t="s">
        <v>68</v>
      </c>
      <c r="C50" s="25">
        <v>52673</v>
      </c>
      <c r="D50" s="25">
        <f t="shared" si="5"/>
        <v>52673</v>
      </c>
      <c r="E50" s="16"/>
      <c r="F50" s="16"/>
      <c r="G50" s="16"/>
      <c r="H50" s="16"/>
      <c r="I50" s="16"/>
      <c r="J50" s="16"/>
      <c r="K50" s="16"/>
      <c r="L50" s="16"/>
      <c r="M50" s="16"/>
      <c r="N50" s="16"/>
      <c r="O50" s="16"/>
      <c r="P50" s="16"/>
      <c r="Q50" s="16"/>
      <c r="R50" s="16"/>
      <c r="S50" s="16"/>
      <c r="T50" s="16"/>
      <c r="U50" s="16"/>
      <c r="V50" s="16"/>
      <c r="W50" s="16"/>
      <c r="X50" s="16"/>
      <c r="Y50" s="16"/>
      <c r="Z50" s="16"/>
    </row>
    <row r="51" spans="1:26" ht="56.25" customHeight="1" x14ac:dyDescent="0.25">
      <c r="A51" s="43" t="s">
        <v>56</v>
      </c>
      <c r="B51" s="30" t="s">
        <v>55</v>
      </c>
      <c r="C51" s="31">
        <v>500</v>
      </c>
      <c r="D51" s="25">
        <f>C51</f>
        <v>500</v>
      </c>
      <c r="E51" s="16"/>
      <c r="F51" s="16"/>
      <c r="G51" s="16"/>
      <c r="H51" s="16"/>
      <c r="I51" s="16"/>
      <c r="J51" s="16"/>
      <c r="K51" s="16"/>
      <c r="L51" s="16"/>
      <c r="M51" s="16"/>
      <c r="N51" s="16"/>
      <c r="O51" s="16"/>
      <c r="P51" s="16"/>
      <c r="Q51" s="16"/>
      <c r="R51" s="16"/>
      <c r="S51" s="16"/>
      <c r="T51" s="16"/>
      <c r="U51" s="16"/>
      <c r="V51" s="16"/>
      <c r="W51" s="16"/>
      <c r="X51" s="16"/>
      <c r="Y51" s="16"/>
      <c r="Z51" s="16"/>
    </row>
    <row r="52" spans="1:26" ht="37.5" customHeight="1" x14ac:dyDescent="0.25">
      <c r="A52" s="43" t="s">
        <v>79</v>
      </c>
      <c r="B52" s="24" t="s">
        <v>53</v>
      </c>
      <c r="C52" s="25">
        <v>42099</v>
      </c>
      <c r="D52" s="25">
        <f t="shared" si="5"/>
        <v>42099</v>
      </c>
      <c r="E52" s="16"/>
      <c r="F52" s="16"/>
      <c r="G52" s="16"/>
      <c r="H52" s="16"/>
      <c r="I52" s="16"/>
      <c r="J52" s="16"/>
      <c r="K52" s="16"/>
      <c r="L52" s="16"/>
      <c r="M52" s="16"/>
      <c r="N52" s="16"/>
      <c r="O52" s="16"/>
      <c r="P52" s="16"/>
      <c r="Q52" s="16"/>
      <c r="R52" s="16"/>
      <c r="S52" s="16"/>
      <c r="T52" s="16"/>
      <c r="U52" s="16"/>
      <c r="V52" s="16"/>
      <c r="W52" s="16"/>
      <c r="X52" s="16"/>
      <c r="Y52" s="16"/>
      <c r="Z52" s="16"/>
    </row>
    <row r="53" spans="1:26" s="42" customFormat="1" ht="37.5" customHeight="1" x14ac:dyDescent="0.25">
      <c r="A53" s="43" t="s">
        <v>80</v>
      </c>
      <c r="B53" s="24" t="s">
        <v>69</v>
      </c>
      <c r="C53" s="25">
        <v>28145</v>
      </c>
      <c r="D53" s="25">
        <f t="shared" si="5"/>
        <v>28145</v>
      </c>
      <c r="E53" s="16"/>
      <c r="F53" s="16"/>
      <c r="G53" s="16"/>
      <c r="H53" s="16"/>
      <c r="I53" s="16"/>
      <c r="J53" s="16"/>
      <c r="K53" s="16"/>
      <c r="L53" s="16"/>
      <c r="M53" s="16"/>
      <c r="N53" s="16"/>
      <c r="O53" s="16"/>
      <c r="P53" s="16"/>
      <c r="Q53" s="16"/>
      <c r="R53" s="16"/>
      <c r="S53" s="16"/>
      <c r="T53" s="16"/>
      <c r="U53" s="16"/>
      <c r="V53" s="16"/>
      <c r="W53" s="16"/>
      <c r="X53" s="16"/>
      <c r="Y53" s="16"/>
      <c r="Z53" s="16"/>
    </row>
    <row r="54" spans="1:26" s="42" customFormat="1" ht="37.5" customHeight="1" x14ac:dyDescent="0.25">
      <c r="A54" s="43" t="s">
        <v>81</v>
      </c>
      <c r="B54" s="24" t="s">
        <v>70</v>
      </c>
      <c r="C54" s="25">
        <v>6050</v>
      </c>
      <c r="D54" s="25">
        <f t="shared" si="5"/>
        <v>6050</v>
      </c>
      <c r="E54" s="16"/>
      <c r="F54" s="16"/>
      <c r="G54" s="16"/>
      <c r="H54" s="16"/>
      <c r="I54" s="16"/>
      <c r="J54" s="16"/>
      <c r="K54" s="16"/>
      <c r="L54" s="16"/>
      <c r="M54" s="16"/>
      <c r="N54" s="16"/>
      <c r="O54" s="16"/>
      <c r="P54" s="16"/>
      <c r="Q54" s="16"/>
      <c r="R54" s="16"/>
      <c r="S54" s="16"/>
      <c r="T54" s="16"/>
      <c r="U54" s="16"/>
      <c r="V54" s="16"/>
      <c r="W54" s="16"/>
      <c r="X54" s="16"/>
      <c r="Y54" s="16"/>
      <c r="Z54" s="16"/>
    </row>
    <row r="55" spans="1:26" s="42" customFormat="1" ht="37.5" customHeight="1" x14ac:dyDescent="0.25">
      <c r="A55" s="43" t="s">
        <v>82</v>
      </c>
      <c r="B55" s="24" t="s">
        <v>71</v>
      </c>
      <c r="C55" s="25">
        <v>9707</v>
      </c>
      <c r="D55" s="25">
        <f t="shared" si="5"/>
        <v>9707</v>
      </c>
      <c r="E55" s="16"/>
      <c r="F55" s="16"/>
      <c r="G55" s="16"/>
      <c r="H55" s="16"/>
      <c r="I55" s="16"/>
      <c r="J55" s="16"/>
      <c r="K55" s="16"/>
      <c r="L55" s="16"/>
      <c r="M55" s="16"/>
      <c r="N55" s="16"/>
      <c r="O55" s="16"/>
      <c r="P55" s="16"/>
      <c r="Q55" s="16"/>
      <c r="R55" s="16"/>
      <c r="S55" s="16"/>
      <c r="T55" s="16"/>
      <c r="U55" s="16"/>
      <c r="V55" s="16"/>
      <c r="W55" s="16"/>
      <c r="X55" s="16"/>
      <c r="Y55" s="16"/>
      <c r="Z55" s="16"/>
    </row>
    <row r="56" spans="1:26" s="42" customFormat="1" ht="18.75" x14ac:dyDescent="0.25">
      <c r="A56" s="43" t="s">
        <v>83</v>
      </c>
      <c r="B56" s="24" t="s">
        <v>72</v>
      </c>
      <c r="C56" s="25">
        <v>6605</v>
      </c>
      <c r="D56" s="25">
        <f t="shared" si="5"/>
        <v>6605</v>
      </c>
      <c r="E56" s="16"/>
      <c r="F56" s="16"/>
      <c r="G56" s="16"/>
      <c r="H56" s="16"/>
      <c r="I56" s="16"/>
      <c r="J56" s="16"/>
      <c r="K56" s="16"/>
      <c r="L56" s="16"/>
      <c r="M56" s="16"/>
      <c r="N56" s="16"/>
      <c r="O56" s="16"/>
      <c r="P56" s="16"/>
      <c r="Q56" s="16"/>
      <c r="R56" s="16"/>
      <c r="S56" s="16"/>
      <c r="T56" s="16"/>
      <c r="U56" s="16"/>
      <c r="V56" s="16"/>
      <c r="W56" s="16"/>
      <c r="X56" s="16"/>
      <c r="Y56" s="16"/>
      <c r="Z56" s="16"/>
    </row>
    <row r="57" spans="1:26" s="42" customFormat="1" ht="18.75" x14ac:dyDescent="0.25">
      <c r="A57" s="43" t="s">
        <v>84</v>
      </c>
      <c r="B57" s="24" t="s">
        <v>73</v>
      </c>
      <c r="C57" s="25">
        <v>1800</v>
      </c>
      <c r="D57" s="25">
        <f t="shared" si="5"/>
        <v>1800</v>
      </c>
      <c r="E57" s="16"/>
      <c r="F57" s="16"/>
      <c r="G57" s="16"/>
      <c r="H57" s="16"/>
      <c r="I57" s="16"/>
      <c r="J57" s="16"/>
      <c r="K57" s="16"/>
      <c r="L57" s="16"/>
      <c r="M57" s="16"/>
      <c r="N57" s="16"/>
      <c r="O57" s="16"/>
      <c r="P57" s="16"/>
      <c r="Q57" s="16"/>
      <c r="R57" s="16"/>
      <c r="S57" s="16"/>
      <c r="T57" s="16"/>
      <c r="U57" s="16"/>
      <c r="V57" s="16"/>
      <c r="W57" s="16"/>
      <c r="X57" s="16"/>
      <c r="Y57" s="16"/>
      <c r="Z57" s="16"/>
    </row>
    <row r="58" spans="1:26" s="42" customFormat="1" ht="37.5" x14ac:dyDescent="0.25">
      <c r="A58" s="43" t="s">
        <v>85</v>
      </c>
      <c r="B58" s="24" t="s">
        <v>74</v>
      </c>
      <c r="C58" s="25">
        <v>1760</v>
      </c>
      <c r="D58" s="25">
        <f t="shared" si="5"/>
        <v>1760</v>
      </c>
      <c r="E58" s="16"/>
      <c r="F58" s="16"/>
      <c r="G58" s="16"/>
      <c r="H58" s="16"/>
      <c r="I58" s="16"/>
      <c r="J58" s="16"/>
      <c r="K58" s="16"/>
      <c r="L58" s="16"/>
      <c r="M58" s="16"/>
      <c r="N58" s="16"/>
      <c r="O58" s="16"/>
      <c r="P58" s="16"/>
      <c r="Q58" s="16"/>
      <c r="R58" s="16"/>
      <c r="S58" s="16"/>
      <c r="T58" s="16"/>
      <c r="U58" s="16"/>
      <c r="V58" s="16"/>
      <c r="W58" s="16"/>
      <c r="X58" s="16"/>
      <c r="Y58" s="16"/>
      <c r="Z58" s="16"/>
    </row>
    <row r="59" spans="1:26" s="42" customFormat="1" ht="18.75" x14ac:dyDescent="0.25">
      <c r="A59" s="43" t="s">
        <v>86</v>
      </c>
      <c r="B59" s="24" t="s">
        <v>75</v>
      </c>
      <c r="C59" s="25">
        <v>800</v>
      </c>
      <c r="D59" s="25">
        <f t="shared" si="5"/>
        <v>800</v>
      </c>
      <c r="E59" s="16"/>
      <c r="F59" s="16"/>
      <c r="G59" s="16"/>
      <c r="H59" s="16"/>
      <c r="I59" s="16"/>
      <c r="J59" s="16"/>
      <c r="K59" s="16"/>
      <c r="L59" s="16"/>
      <c r="M59" s="16"/>
      <c r="N59" s="16"/>
      <c r="O59" s="16"/>
      <c r="P59" s="16"/>
      <c r="Q59" s="16"/>
      <c r="R59" s="16"/>
      <c r="S59" s="16"/>
      <c r="T59" s="16"/>
      <c r="U59" s="16"/>
      <c r="V59" s="16"/>
      <c r="W59" s="16"/>
      <c r="X59" s="16"/>
      <c r="Y59" s="16"/>
      <c r="Z59" s="16"/>
    </row>
    <row r="60" spans="1:26" s="42" customFormat="1" ht="37.5" customHeight="1" x14ac:dyDescent="0.25">
      <c r="A60" s="43" t="s">
        <v>87</v>
      </c>
      <c r="B60" s="24" t="s">
        <v>76</v>
      </c>
      <c r="C60" s="25">
        <v>1000</v>
      </c>
      <c r="D60" s="25">
        <f t="shared" si="5"/>
        <v>1000</v>
      </c>
      <c r="E60" s="16"/>
      <c r="F60" s="16"/>
      <c r="G60" s="16"/>
      <c r="H60" s="16"/>
      <c r="I60" s="16"/>
      <c r="J60" s="16"/>
      <c r="K60" s="16"/>
      <c r="L60" s="16"/>
      <c r="M60" s="16"/>
      <c r="N60" s="16"/>
      <c r="O60" s="16"/>
      <c r="P60" s="16"/>
      <c r="Q60" s="16"/>
      <c r="R60" s="16"/>
      <c r="S60" s="16"/>
      <c r="T60" s="16"/>
      <c r="U60" s="16"/>
      <c r="V60" s="16"/>
      <c r="W60" s="16"/>
      <c r="X60" s="16"/>
      <c r="Y60" s="16"/>
      <c r="Z60" s="16"/>
    </row>
    <row r="61" spans="1:26" s="42" customFormat="1" ht="37.5" customHeight="1" x14ac:dyDescent="0.25">
      <c r="A61" s="43" t="s">
        <v>88</v>
      </c>
      <c r="B61" s="24" t="s">
        <v>77</v>
      </c>
      <c r="C61" s="25">
        <v>400</v>
      </c>
      <c r="D61" s="25">
        <f t="shared" si="5"/>
        <v>400</v>
      </c>
      <c r="E61" s="16"/>
      <c r="F61" s="16"/>
      <c r="G61" s="16"/>
      <c r="H61" s="16"/>
      <c r="I61" s="16"/>
      <c r="J61" s="16"/>
      <c r="K61" s="16"/>
      <c r="L61" s="16"/>
      <c r="M61" s="16"/>
      <c r="N61" s="16"/>
      <c r="O61" s="16"/>
      <c r="P61" s="16"/>
      <c r="Q61" s="16"/>
      <c r="R61" s="16"/>
      <c r="S61" s="16"/>
      <c r="T61" s="16"/>
      <c r="U61" s="16"/>
      <c r="V61" s="16"/>
      <c r="W61" s="16"/>
      <c r="X61" s="16"/>
      <c r="Y61" s="16"/>
      <c r="Z61" s="16"/>
    </row>
    <row r="62" spans="1:26" ht="18.75" customHeight="1" x14ac:dyDescent="0.25">
      <c r="A62" s="43" t="s">
        <v>89</v>
      </c>
      <c r="B62" s="24" t="s">
        <v>78</v>
      </c>
      <c r="C62" s="25">
        <v>849</v>
      </c>
      <c r="D62" s="25">
        <f t="shared" si="5"/>
        <v>849</v>
      </c>
      <c r="E62" s="16"/>
      <c r="F62" s="16"/>
      <c r="G62" s="16"/>
      <c r="H62" s="16"/>
      <c r="I62" s="16"/>
      <c r="J62" s="16"/>
      <c r="K62" s="16"/>
      <c r="L62" s="16"/>
      <c r="M62" s="16"/>
      <c r="N62" s="16"/>
      <c r="O62" s="16"/>
      <c r="P62" s="16"/>
      <c r="Q62" s="16"/>
      <c r="R62" s="16"/>
      <c r="S62" s="16"/>
      <c r="T62" s="16"/>
      <c r="U62" s="16"/>
      <c r="V62" s="16"/>
      <c r="W62" s="16"/>
      <c r="X62" s="16"/>
      <c r="Y62" s="16"/>
      <c r="Z62" s="16"/>
    </row>
    <row r="63" spans="1:26" ht="18.75" customHeight="1" x14ac:dyDescent="0.25">
      <c r="A63" s="32" t="s">
        <v>57</v>
      </c>
      <c r="B63" s="33" t="s">
        <v>58</v>
      </c>
      <c r="C63" s="34">
        <v>0</v>
      </c>
      <c r="D63" s="34">
        <v>0</v>
      </c>
      <c r="E63" s="16"/>
      <c r="F63" s="16"/>
      <c r="G63" s="16"/>
      <c r="H63" s="16"/>
      <c r="I63" s="16"/>
      <c r="J63" s="16"/>
      <c r="K63" s="16"/>
      <c r="L63" s="16"/>
      <c r="M63" s="16"/>
      <c r="N63" s="16"/>
      <c r="O63" s="16"/>
      <c r="P63" s="16"/>
      <c r="Q63" s="16"/>
      <c r="R63" s="16"/>
      <c r="S63" s="16"/>
      <c r="T63" s="16"/>
      <c r="U63" s="16"/>
      <c r="V63" s="16"/>
      <c r="W63" s="16"/>
      <c r="X63" s="16"/>
      <c r="Y63" s="16"/>
      <c r="Z63" s="16"/>
    </row>
    <row r="64" spans="1:26" ht="18.75" customHeight="1" x14ac:dyDescent="0.3">
      <c r="A64" s="14"/>
      <c r="B64" s="14"/>
      <c r="C64" s="14"/>
      <c r="D64" s="14"/>
      <c r="E64" s="5"/>
      <c r="F64" s="5"/>
      <c r="G64" s="5"/>
      <c r="H64" s="5"/>
      <c r="I64" s="5"/>
      <c r="J64" s="5"/>
      <c r="K64" s="5"/>
      <c r="L64" s="5"/>
      <c r="M64" s="5"/>
      <c r="N64" s="5"/>
      <c r="O64" s="5"/>
      <c r="P64" s="5"/>
      <c r="Q64" s="5"/>
      <c r="R64" s="5"/>
      <c r="S64" s="5"/>
      <c r="T64" s="5"/>
      <c r="U64" s="5"/>
      <c r="V64" s="5"/>
      <c r="W64" s="5"/>
      <c r="X64" s="5"/>
      <c r="Y64" s="5"/>
      <c r="Z64" s="5"/>
    </row>
    <row r="65" spans="1:26" ht="18.75" customHeight="1" x14ac:dyDescent="0.3">
      <c r="A65" s="14"/>
      <c r="B65" s="14"/>
      <c r="C65" s="56" t="s">
        <v>59</v>
      </c>
      <c r="D65" s="57"/>
      <c r="E65" s="3"/>
      <c r="F65" s="5"/>
      <c r="G65" s="5"/>
      <c r="H65" s="5"/>
      <c r="I65" s="5"/>
      <c r="J65" s="5"/>
      <c r="K65" s="5"/>
      <c r="L65" s="5"/>
      <c r="M65" s="5"/>
      <c r="N65" s="5"/>
      <c r="O65" s="5"/>
      <c r="P65" s="5"/>
      <c r="Q65" s="5"/>
      <c r="R65" s="5"/>
      <c r="S65" s="5"/>
      <c r="T65" s="5"/>
      <c r="U65" s="5"/>
      <c r="V65" s="5"/>
      <c r="W65" s="5"/>
      <c r="X65" s="5"/>
      <c r="Y65" s="5"/>
      <c r="Z65" s="5"/>
    </row>
    <row r="66" spans="1:26" ht="18.75" customHeight="1" x14ac:dyDescent="0.3">
      <c r="A66" s="14"/>
      <c r="B66" s="14"/>
      <c r="C66" s="14"/>
      <c r="D66" s="14"/>
      <c r="E66" s="5"/>
      <c r="F66" s="5"/>
      <c r="G66" s="5"/>
      <c r="H66" s="5"/>
      <c r="I66" s="5"/>
      <c r="J66" s="5"/>
      <c r="K66" s="5"/>
      <c r="L66" s="5"/>
      <c r="M66" s="5"/>
      <c r="N66" s="5"/>
      <c r="O66" s="5"/>
      <c r="P66" s="5"/>
      <c r="Q66" s="5"/>
      <c r="R66" s="5"/>
      <c r="S66" s="5"/>
      <c r="T66" s="5"/>
      <c r="U66" s="5"/>
      <c r="V66" s="5"/>
      <c r="W66" s="5"/>
      <c r="X66" s="5"/>
      <c r="Y66" s="5"/>
      <c r="Z66" s="5"/>
    </row>
    <row r="67" spans="1:26" ht="18.75" customHeight="1" x14ac:dyDescent="0.3">
      <c r="A67" s="14"/>
      <c r="B67" s="14"/>
      <c r="C67" s="14"/>
      <c r="D67" s="14"/>
      <c r="E67" s="5"/>
      <c r="F67" s="5"/>
      <c r="G67" s="5"/>
      <c r="H67" s="5"/>
      <c r="I67" s="5"/>
      <c r="J67" s="5"/>
      <c r="K67" s="5"/>
      <c r="L67" s="5"/>
      <c r="M67" s="5"/>
      <c r="N67" s="5"/>
      <c r="O67" s="5"/>
      <c r="P67" s="5"/>
      <c r="Q67" s="5"/>
      <c r="R67" s="5"/>
      <c r="S67" s="5"/>
      <c r="T67" s="5"/>
      <c r="U67" s="5"/>
      <c r="V67" s="5"/>
      <c r="W67" s="5"/>
      <c r="X67" s="5"/>
      <c r="Y67" s="5"/>
      <c r="Z67" s="5"/>
    </row>
    <row r="68" spans="1:26" ht="18.75" customHeight="1" x14ac:dyDescent="0.3">
      <c r="A68" s="5"/>
      <c r="B68" s="5"/>
      <c r="C68" s="14"/>
      <c r="D68" s="14"/>
      <c r="E68" s="5"/>
      <c r="F68" s="5"/>
      <c r="G68" s="5"/>
      <c r="H68" s="5"/>
      <c r="I68" s="5"/>
      <c r="J68" s="5"/>
      <c r="K68" s="5"/>
      <c r="L68" s="5"/>
      <c r="M68" s="5"/>
      <c r="N68" s="5"/>
      <c r="O68" s="5"/>
      <c r="P68" s="5"/>
      <c r="Q68" s="5"/>
      <c r="R68" s="5"/>
      <c r="S68" s="5"/>
      <c r="T68" s="5"/>
      <c r="U68" s="5"/>
      <c r="V68" s="5"/>
      <c r="W68" s="5"/>
      <c r="X68" s="5"/>
      <c r="Y68" s="5"/>
      <c r="Z68" s="5"/>
    </row>
    <row r="69" spans="1:26" ht="18.75" customHeight="1" x14ac:dyDescent="0.3">
      <c r="A69" s="5"/>
      <c r="B69" s="5"/>
      <c r="C69" s="14"/>
      <c r="D69" s="14"/>
      <c r="E69" s="5"/>
      <c r="F69" s="5"/>
      <c r="G69" s="5"/>
      <c r="H69" s="5"/>
      <c r="I69" s="5"/>
      <c r="J69" s="5"/>
      <c r="K69" s="5"/>
      <c r="L69" s="5"/>
      <c r="M69" s="5"/>
      <c r="N69" s="5"/>
      <c r="O69" s="5"/>
      <c r="P69" s="5"/>
      <c r="Q69" s="5"/>
      <c r="R69" s="5"/>
      <c r="S69" s="5"/>
      <c r="T69" s="5"/>
      <c r="U69" s="5"/>
      <c r="V69" s="5"/>
      <c r="W69" s="5"/>
      <c r="X69" s="5"/>
      <c r="Y69" s="5"/>
      <c r="Z69" s="5"/>
    </row>
    <row r="70" spans="1:26" ht="18.75" customHeight="1" x14ac:dyDescent="0.25">
      <c r="A70" s="5"/>
      <c r="B70" s="5"/>
      <c r="C70" s="56" t="s">
        <v>60</v>
      </c>
      <c r="D70" s="57"/>
      <c r="E70" s="3"/>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x14ac:dyDescent="0.2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x14ac:dyDescent="0.2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5.75" customHeight="1" x14ac:dyDescent="0.2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5.75" customHeight="1" x14ac:dyDescent="0.2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5.75" customHeight="1" x14ac:dyDescent="0.2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5.75" customHeight="1" x14ac:dyDescent="0.2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5.75" customHeight="1" x14ac:dyDescent="0.2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row r="1010" spans="1:26" ht="15.75" customHeight="1" x14ac:dyDescent="0.2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row>
    <row r="1011" spans="1:26" ht="15.75" customHeight="1" x14ac:dyDescent="0.2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row>
  </sheetData>
  <mergeCells count="8">
    <mergeCell ref="C65:D65"/>
    <mergeCell ref="C70:D70"/>
    <mergeCell ref="A4:D4"/>
    <mergeCell ref="A5:D5"/>
    <mergeCell ref="A6:D6"/>
    <mergeCell ref="A8:A9"/>
    <mergeCell ref="B8:B9"/>
    <mergeCell ref="C8:D8"/>
  </mergeCells>
  <pageMargins left="0.31496062992125984" right="0.27559055118110237" top="0.51181102362204722" bottom="0.35433070866141736" header="0.31496062992125984" footer="0.15748031496062992"/>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60582-0161-4C46-AD04-CEE19425CDA4}"/>
</file>

<file path=customXml/itemProps2.xml><?xml version="1.0" encoding="utf-8"?>
<ds:datastoreItem xmlns:ds="http://schemas.openxmlformats.org/officeDocument/2006/customXml" ds:itemID="{E0C6CA01-8E7F-45A5-82C0-6E0181DA327C}"/>
</file>

<file path=customXml/itemProps3.xml><?xml version="1.0" encoding="utf-8"?>
<ds:datastoreItem xmlns:ds="http://schemas.openxmlformats.org/officeDocument/2006/customXml" ds:itemID="{54759C0F-201E-4E66-A158-561695F5D4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To trinh BCS</vt:lpstr>
      <vt:lpstr>To trinh UBND</vt:lpstr>
      <vt:lpstr>Bao cao</vt:lpstr>
      <vt:lpstr>'Bao cao'!Print_Titles</vt:lpstr>
      <vt:lpstr>'To trinh BCS'!Print_Titles</vt:lpstr>
      <vt:lpstr>'To trinh UBND'!Print_Titles</vt:lpstr>
    </vt:vector>
  </TitlesOfParts>
  <Company>Computer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nguyenvonhathang</dc:creator>
  <cp:keywords/>
  <dc:description/>
  <cp:lastModifiedBy>letranhongthai</cp:lastModifiedBy>
  <cp:lastPrinted>2018-11-05T08:22:12Z</cp:lastPrinted>
  <dcterms:created xsi:type="dcterms:W3CDTF">2017-11-14T03:15:36Z</dcterms:created>
  <dcterms:modified xsi:type="dcterms:W3CDTF">2019-04-03T09:25:40Z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