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HONG TIN HOC\CONG KHAI - DANG TAI WEBSITE SO TAI CHINH\QT 2017\"/>
    </mc:Choice>
  </mc:AlternateContent>
  <bookViews>
    <workbookView xWindow="0" yWindow="0" windowWidth="24000" windowHeight="9735"/>
  </bookViews>
  <sheets>
    <sheet name="Bao cao" sheetId="1" r:id="rId1"/>
  </sheets>
  <definedNames>
    <definedName name="_xlnm.Print_Titles" localSheetId="0">'Bao cao'!$7:$10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 s="1"/>
  <c r="C11" i="1" s="1"/>
  <c r="D17" i="1"/>
  <c r="I17" i="1"/>
  <c r="D25" i="1"/>
  <c r="G26" i="1"/>
  <c r="H26" i="1"/>
  <c r="C27" i="1"/>
  <c r="I27" i="1" s="1"/>
  <c r="D27" i="1"/>
  <c r="D28" i="1"/>
  <c r="I28" i="1"/>
  <c r="D29" i="1"/>
  <c r="I29" i="1"/>
  <c r="C30" i="1"/>
  <c r="E30" i="1"/>
  <c r="E26" i="1" s="1"/>
  <c r="F30" i="1"/>
  <c r="F26" i="1" s="1"/>
  <c r="D31" i="1"/>
  <c r="I31" i="1"/>
  <c r="D32" i="1"/>
  <c r="I32" i="1"/>
  <c r="D33" i="1"/>
  <c r="I33" i="1"/>
  <c r="D34" i="1"/>
  <c r="I34" i="1"/>
  <c r="D35" i="1"/>
  <c r="I35" i="1"/>
  <c r="C36" i="1"/>
  <c r="I36" i="1" s="1"/>
  <c r="D36" i="1"/>
  <c r="D37" i="1"/>
  <c r="I37" i="1"/>
  <c r="D38" i="1"/>
  <c r="I38" i="1"/>
  <c r="D39" i="1"/>
  <c r="I39" i="1"/>
  <c r="D40" i="1"/>
  <c r="I40" i="1"/>
  <c r="D41" i="1"/>
  <c r="I41" i="1"/>
  <c r="C42" i="1"/>
  <c r="I42" i="1" s="1"/>
  <c r="D42" i="1"/>
  <c r="D43" i="1"/>
  <c r="I43" i="1"/>
  <c r="D44" i="1"/>
  <c r="I44" i="1"/>
  <c r="D45" i="1"/>
  <c r="I45" i="1"/>
  <c r="C48" i="1"/>
  <c r="E48" i="1"/>
  <c r="D49" i="1"/>
  <c r="I49" i="1"/>
  <c r="D50" i="1"/>
  <c r="I50" i="1"/>
  <c r="D51" i="1"/>
  <c r="I51" i="1"/>
  <c r="D52" i="1"/>
  <c r="I52" i="1"/>
  <c r="C53" i="1"/>
  <c r="I53" i="1" s="1"/>
  <c r="E53" i="1"/>
  <c r="D54" i="1"/>
  <c r="D53" i="1" s="1"/>
  <c r="I54" i="1"/>
  <c r="D55" i="1"/>
  <c r="I55" i="1"/>
  <c r="C56" i="1"/>
  <c r="E56" i="1"/>
  <c r="I56" i="1" s="1"/>
  <c r="D57" i="1"/>
  <c r="I57" i="1"/>
  <c r="D58" i="1"/>
  <c r="I58" i="1"/>
  <c r="D59" i="1"/>
  <c r="I59" i="1"/>
  <c r="D60" i="1"/>
  <c r="I60" i="1"/>
  <c r="D61" i="1"/>
  <c r="I61" i="1"/>
  <c r="D62" i="1"/>
  <c r="I62" i="1"/>
  <c r="D63" i="1"/>
  <c r="I63" i="1"/>
  <c r="C64" i="1"/>
  <c r="E64" i="1"/>
  <c r="D65" i="1"/>
  <c r="D64" i="1" s="1"/>
  <c r="I65" i="1"/>
  <c r="D66" i="1"/>
  <c r="I66" i="1"/>
  <c r="D67" i="1"/>
  <c r="I67" i="1"/>
  <c r="C68" i="1"/>
  <c r="E68" i="1"/>
  <c r="I68" i="1" s="1"/>
  <c r="D69" i="1"/>
  <c r="I69" i="1"/>
  <c r="D70" i="1"/>
  <c r="I70" i="1"/>
  <c r="D71" i="1"/>
  <c r="I71" i="1"/>
  <c r="D72" i="1"/>
  <c r="I72" i="1"/>
  <c r="D73" i="1"/>
  <c r="I73" i="1"/>
  <c r="D74" i="1"/>
  <c r="I74" i="1"/>
  <c r="D75" i="1"/>
  <c r="I75" i="1"/>
  <c r="D76" i="1"/>
  <c r="I76" i="1"/>
  <c r="D77" i="1"/>
  <c r="I77" i="1"/>
  <c r="D78" i="1"/>
  <c r="I78" i="1"/>
  <c r="D79" i="1"/>
  <c r="I79" i="1"/>
  <c r="D80" i="1"/>
  <c r="I80" i="1"/>
  <c r="D81" i="1"/>
  <c r="I81" i="1"/>
  <c r="D82" i="1"/>
  <c r="I82" i="1"/>
  <c r="D83" i="1"/>
  <c r="I83" i="1"/>
  <c r="D84" i="1"/>
  <c r="I84" i="1"/>
  <c r="D85" i="1"/>
  <c r="I85" i="1"/>
  <c r="D86" i="1"/>
  <c r="I86" i="1"/>
  <c r="D87" i="1"/>
  <c r="I87" i="1"/>
  <c r="D88" i="1"/>
  <c r="I88" i="1"/>
  <c r="D89" i="1"/>
  <c r="I89" i="1"/>
  <c r="D90" i="1"/>
  <c r="I90" i="1"/>
  <c r="D91" i="1"/>
  <c r="I91" i="1"/>
  <c r="D92" i="1"/>
  <c r="I92" i="1"/>
  <c r="D93" i="1"/>
  <c r="I93" i="1"/>
  <c r="D94" i="1"/>
  <c r="D95" i="1"/>
  <c r="I95" i="1"/>
  <c r="C97" i="1"/>
  <c r="D97" i="1"/>
  <c r="E97" i="1"/>
  <c r="I97" i="1"/>
  <c r="D98" i="1"/>
  <c r="I98" i="1"/>
  <c r="D99" i="1"/>
  <c r="I99" i="1"/>
  <c r="D101" i="1"/>
  <c r="I101" i="1"/>
  <c r="C102" i="1"/>
  <c r="E102" i="1"/>
  <c r="D103" i="1"/>
  <c r="I103" i="1"/>
  <c r="D104" i="1"/>
  <c r="D102" i="1" s="1"/>
  <c r="I104" i="1"/>
  <c r="D105" i="1"/>
  <c r="I105" i="1"/>
  <c r="D106" i="1"/>
  <c r="I106" i="1"/>
  <c r="D107" i="1"/>
  <c r="I107" i="1"/>
  <c r="D108" i="1"/>
  <c r="I108" i="1"/>
  <c r="D109" i="1"/>
  <c r="I109" i="1"/>
  <c r="D110" i="1"/>
  <c r="I110" i="1"/>
  <c r="D111" i="1"/>
  <c r="I111" i="1"/>
  <c r="D112" i="1"/>
  <c r="I112" i="1"/>
  <c r="D113" i="1"/>
  <c r="I113" i="1"/>
  <c r="D114" i="1"/>
  <c r="I114" i="1"/>
  <c r="D115" i="1"/>
  <c r="I115" i="1"/>
  <c r="D116" i="1"/>
  <c r="I116" i="1"/>
  <c r="D117" i="1"/>
  <c r="I117" i="1"/>
  <c r="D118" i="1"/>
  <c r="I118" i="1"/>
  <c r="D119" i="1"/>
  <c r="I119" i="1"/>
  <c r="D120" i="1"/>
  <c r="I120" i="1"/>
  <c r="D121" i="1"/>
  <c r="I121" i="1"/>
  <c r="D122" i="1"/>
  <c r="I122" i="1"/>
  <c r="D123" i="1"/>
  <c r="I123" i="1"/>
  <c r="D124" i="1"/>
  <c r="I124" i="1"/>
  <c r="D125" i="1"/>
  <c r="I125" i="1"/>
  <c r="D126" i="1"/>
  <c r="I126" i="1"/>
  <c r="D127" i="1"/>
  <c r="I127" i="1"/>
  <c r="D128" i="1"/>
  <c r="I128" i="1"/>
  <c r="D129" i="1"/>
  <c r="I129" i="1"/>
  <c r="D130" i="1"/>
  <c r="I130" i="1"/>
  <c r="D131" i="1"/>
  <c r="I131" i="1"/>
  <c r="D132" i="1"/>
  <c r="I132" i="1"/>
  <c r="D133" i="1"/>
  <c r="I133" i="1"/>
  <c r="D134" i="1"/>
  <c r="I134" i="1"/>
  <c r="D135" i="1"/>
  <c r="I135" i="1"/>
  <c r="D136" i="1"/>
  <c r="I136" i="1"/>
  <c r="D137" i="1"/>
  <c r="I137" i="1"/>
  <c r="D138" i="1"/>
  <c r="I138" i="1"/>
  <c r="D139" i="1"/>
  <c r="I139" i="1"/>
  <c r="D140" i="1"/>
  <c r="I140" i="1"/>
  <c r="D141" i="1"/>
  <c r="I141" i="1"/>
  <c r="D142" i="1"/>
  <c r="I142" i="1"/>
  <c r="D143" i="1"/>
  <c r="I143" i="1"/>
  <c r="D144" i="1"/>
  <c r="I144" i="1"/>
  <c r="D145" i="1"/>
  <c r="I145" i="1"/>
  <c r="D146" i="1"/>
  <c r="I146" i="1"/>
  <c r="D147" i="1"/>
  <c r="I147" i="1"/>
  <c r="D148" i="1"/>
  <c r="I148" i="1"/>
  <c r="D149" i="1"/>
  <c r="I149" i="1"/>
  <c r="D150" i="1"/>
  <c r="I150" i="1"/>
  <c r="D151" i="1"/>
  <c r="I151" i="1"/>
  <c r="D152" i="1"/>
  <c r="I152" i="1"/>
  <c r="D153" i="1"/>
  <c r="I153" i="1"/>
  <c r="D154" i="1"/>
  <c r="I154" i="1"/>
  <c r="D155" i="1"/>
  <c r="I155" i="1"/>
  <c r="D156" i="1"/>
  <c r="I156" i="1"/>
  <c r="D157" i="1"/>
  <c r="I157" i="1"/>
  <c r="D158" i="1"/>
  <c r="I158" i="1"/>
  <c r="D159" i="1"/>
  <c r="I159" i="1"/>
  <c r="D160" i="1"/>
  <c r="I160" i="1"/>
  <c r="D161" i="1"/>
  <c r="I161" i="1"/>
  <c r="D162" i="1"/>
  <c r="I162" i="1"/>
  <c r="D163" i="1"/>
  <c r="I163" i="1"/>
  <c r="D164" i="1"/>
  <c r="I164" i="1"/>
  <c r="D165" i="1"/>
  <c r="I165" i="1"/>
  <c r="D166" i="1"/>
  <c r="I166" i="1"/>
  <c r="D167" i="1"/>
  <c r="I167" i="1"/>
  <c r="D168" i="1"/>
  <c r="I168" i="1"/>
  <c r="D169" i="1"/>
  <c r="I169" i="1"/>
  <c r="D170" i="1"/>
  <c r="I170" i="1"/>
  <c r="D171" i="1"/>
  <c r="I171" i="1"/>
  <c r="D172" i="1"/>
  <c r="I172" i="1"/>
  <c r="D173" i="1"/>
  <c r="I173" i="1"/>
  <c r="D174" i="1"/>
  <c r="I174" i="1"/>
  <c r="D175" i="1"/>
  <c r="I175" i="1"/>
  <c r="C176" i="1"/>
  <c r="I176" i="1" s="1"/>
  <c r="E176" i="1"/>
  <c r="D177" i="1"/>
  <c r="I177" i="1"/>
  <c r="D178" i="1"/>
  <c r="I178" i="1"/>
  <c r="D179" i="1"/>
  <c r="I179" i="1"/>
  <c r="D180" i="1"/>
  <c r="I180" i="1"/>
  <c r="D181" i="1"/>
  <c r="I181" i="1"/>
  <c r="D182" i="1"/>
  <c r="I182" i="1"/>
  <c r="D183" i="1"/>
  <c r="I183" i="1"/>
  <c r="D184" i="1"/>
  <c r="I184" i="1"/>
  <c r="D185" i="1"/>
  <c r="I185" i="1"/>
  <c r="D186" i="1"/>
  <c r="I186" i="1"/>
  <c r="D187" i="1"/>
  <c r="I187" i="1"/>
  <c r="D188" i="1"/>
  <c r="I188" i="1"/>
  <c r="D189" i="1"/>
  <c r="I189" i="1"/>
  <c r="D190" i="1"/>
  <c r="I190" i="1"/>
  <c r="D191" i="1"/>
  <c r="I191" i="1"/>
  <c r="D192" i="1"/>
  <c r="I192" i="1"/>
  <c r="D193" i="1"/>
  <c r="I193" i="1"/>
  <c r="D194" i="1"/>
  <c r="I194" i="1"/>
  <c r="D195" i="1"/>
  <c r="I195" i="1"/>
  <c r="D196" i="1"/>
  <c r="I196" i="1"/>
  <c r="D197" i="1"/>
  <c r="I197" i="1"/>
  <c r="D198" i="1"/>
  <c r="I198" i="1"/>
  <c r="D199" i="1"/>
  <c r="I199" i="1"/>
  <c r="D200" i="1"/>
  <c r="I200" i="1"/>
  <c r="D201" i="1"/>
  <c r="I201" i="1"/>
  <c r="D202" i="1"/>
  <c r="I202" i="1"/>
  <c r="D203" i="1"/>
  <c r="I203" i="1"/>
  <c r="D204" i="1"/>
  <c r="I204" i="1"/>
  <c r="D205" i="1"/>
  <c r="I205" i="1"/>
  <c r="D206" i="1"/>
  <c r="I206" i="1"/>
  <c r="D207" i="1"/>
  <c r="I207" i="1"/>
  <c r="D208" i="1"/>
  <c r="I208" i="1"/>
  <c r="D209" i="1"/>
  <c r="I209" i="1"/>
  <c r="D210" i="1"/>
  <c r="I210" i="1"/>
  <c r="D211" i="1"/>
  <c r="I211" i="1"/>
  <c r="D212" i="1"/>
  <c r="I212" i="1"/>
  <c r="D213" i="1"/>
  <c r="I213" i="1"/>
  <c r="D214" i="1"/>
  <c r="I214" i="1"/>
  <c r="D215" i="1"/>
  <c r="I215" i="1"/>
  <c r="D216" i="1"/>
  <c r="I216" i="1"/>
  <c r="D217" i="1"/>
  <c r="I217" i="1"/>
  <c r="D218" i="1"/>
  <c r="I218" i="1"/>
  <c r="D219" i="1"/>
  <c r="I219" i="1"/>
  <c r="D220" i="1"/>
  <c r="I220" i="1"/>
  <c r="D221" i="1"/>
  <c r="I221" i="1"/>
  <c r="D222" i="1"/>
  <c r="I222" i="1"/>
  <c r="D223" i="1"/>
  <c r="I223" i="1"/>
  <c r="D224" i="1"/>
  <c r="I224" i="1"/>
  <c r="D225" i="1"/>
  <c r="I225" i="1"/>
  <c r="D226" i="1"/>
  <c r="I226" i="1"/>
  <c r="D227" i="1"/>
  <c r="I227" i="1"/>
  <c r="D228" i="1"/>
  <c r="I228" i="1"/>
  <c r="D229" i="1"/>
  <c r="I229" i="1"/>
  <c r="D230" i="1"/>
  <c r="I230" i="1"/>
  <c r="D231" i="1"/>
  <c r="I231" i="1"/>
  <c r="D232" i="1"/>
  <c r="I232" i="1"/>
  <c r="D233" i="1"/>
  <c r="I233" i="1"/>
  <c r="D234" i="1"/>
  <c r="I234" i="1"/>
  <c r="D235" i="1"/>
  <c r="I235" i="1"/>
  <c r="D236" i="1"/>
  <c r="I236" i="1"/>
  <c r="D237" i="1"/>
  <c r="I237" i="1"/>
  <c r="D238" i="1"/>
  <c r="I238" i="1"/>
  <c r="D239" i="1"/>
  <c r="I239" i="1"/>
  <c r="D240" i="1"/>
  <c r="I240" i="1"/>
  <c r="D241" i="1"/>
  <c r="I241" i="1"/>
  <c r="D242" i="1"/>
  <c r="I242" i="1"/>
  <c r="D243" i="1"/>
  <c r="I243" i="1"/>
  <c r="D244" i="1"/>
  <c r="I244" i="1"/>
  <c r="D245" i="1"/>
  <c r="I245" i="1"/>
  <c r="D246" i="1"/>
  <c r="I246" i="1"/>
  <c r="D247" i="1"/>
  <c r="I247" i="1"/>
  <c r="D248" i="1"/>
  <c r="I248" i="1"/>
  <c r="D249" i="1"/>
  <c r="I249" i="1"/>
  <c r="D250" i="1"/>
  <c r="I250" i="1"/>
  <c r="D251" i="1"/>
  <c r="I251" i="1"/>
  <c r="D252" i="1"/>
  <c r="I252" i="1"/>
  <c r="D253" i="1"/>
  <c r="I253" i="1"/>
  <c r="D254" i="1"/>
  <c r="I254" i="1"/>
  <c r="D255" i="1"/>
  <c r="I255" i="1"/>
  <c r="D256" i="1"/>
  <c r="I256" i="1"/>
  <c r="D257" i="1"/>
  <c r="I257" i="1"/>
  <c r="D258" i="1"/>
  <c r="I258" i="1"/>
  <c r="D259" i="1"/>
  <c r="I259" i="1"/>
  <c r="D260" i="1"/>
  <c r="I260" i="1"/>
  <c r="D261" i="1"/>
  <c r="I261" i="1"/>
  <c r="D262" i="1"/>
  <c r="I262" i="1"/>
  <c r="D263" i="1"/>
  <c r="I263" i="1"/>
  <c r="D264" i="1"/>
  <c r="I264" i="1"/>
  <c r="D265" i="1"/>
  <c r="I265" i="1"/>
  <c r="D266" i="1"/>
  <c r="I266" i="1"/>
  <c r="D267" i="1"/>
  <c r="I267" i="1"/>
  <c r="D268" i="1"/>
  <c r="I268" i="1"/>
  <c r="D269" i="1"/>
  <c r="I269" i="1"/>
  <c r="D270" i="1"/>
  <c r="I270" i="1"/>
  <c r="D271" i="1"/>
  <c r="I271" i="1"/>
  <c r="D272" i="1"/>
  <c r="I272" i="1"/>
  <c r="D273" i="1"/>
  <c r="I273" i="1"/>
  <c r="D274" i="1"/>
  <c r="I274" i="1"/>
  <c r="D275" i="1"/>
  <c r="I275" i="1"/>
  <c r="D276" i="1"/>
  <c r="I276" i="1"/>
  <c r="D277" i="1"/>
  <c r="I277" i="1"/>
  <c r="D278" i="1"/>
  <c r="I278" i="1"/>
  <c r="D279" i="1"/>
  <c r="I279" i="1"/>
  <c r="C280" i="1"/>
  <c r="E280" i="1"/>
  <c r="I280" i="1" s="1"/>
  <c r="D281" i="1"/>
  <c r="D280" i="1" s="1"/>
  <c r="I281" i="1"/>
  <c r="D282" i="1"/>
  <c r="I282" i="1"/>
  <c r="D283" i="1"/>
  <c r="I283" i="1"/>
  <c r="D284" i="1"/>
  <c r="I284" i="1"/>
  <c r="D285" i="1"/>
  <c r="I285" i="1"/>
  <c r="D286" i="1"/>
  <c r="I286" i="1"/>
  <c r="D287" i="1"/>
  <c r="I287" i="1"/>
  <c r="D288" i="1"/>
  <c r="I288" i="1"/>
  <c r="D289" i="1"/>
  <c r="I289" i="1"/>
  <c r="D290" i="1"/>
  <c r="I290" i="1"/>
  <c r="D291" i="1"/>
  <c r="I291" i="1"/>
  <c r="D292" i="1"/>
  <c r="I292" i="1"/>
  <c r="C293" i="1"/>
  <c r="E293" i="1"/>
  <c r="D294" i="1"/>
  <c r="D293" i="1" s="1"/>
  <c r="I294" i="1"/>
  <c r="D295" i="1"/>
  <c r="I295" i="1"/>
  <c r="D296" i="1"/>
  <c r="I296" i="1"/>
  <c r="D297" i="1"/>
  <c r="I297" i="1"/>
  <c r="D298" i="1"/>
  <c r="I298" i="1"/>
  <c r="D299" i="1"/>
  <c r="I299" i="1"/>
  <c r="D300" i="1"/>
  <c r="I300" i="1"/>
  <c r="D301" i="1"/>
  <c r="I301" i="1"/>
  <c r="D302" i="1"/>
  <c r="I302" i="1"/>
  <c r="D303" i="1"/>
  <c r="I303" i="1"/>
  <c r="D304" i="1"/>
  <c r="I304" i="1"/>
  <c r="D305" i="1"/>
  <c r="I305" i="1"/>
  <c r="D306" i="1"/>
  <c r="I306" i="1"/>
  <c r="D307" i="1"/>
  <c r="I307" i="1"/>
  <c r="D308" i="1"/>
  <c r="I308" i="1"/>
  <c r="D309" i="1"/>
  <c r="I309" i="1"/>
  <c r="D310" i="1"/>
  <c r="I310" i="1"/>
  <c r="D311" i="1"/>
  <c r="I311" i="1"/>
  <c r="D312" i="1"/>
  <c r="I312" i="1"/>
  <c r="D313" i="1"/>
  <c r="I313" i="1"/>
  <c r="D314" i="1"/>
  <c r="I314" i="1"/>
  <c r="D315" i="1"/>
  <c r="I315" i="1"/>
  <c r="D316" i="1"/>
  <c r="I316" i="1"/>
  <c r="D317" i="1"/>
  <c r="I317" i="1"/>
  <c r="D318" i="1"/>
  <c r="I318" i="1"/>
  <c r="D319" i="1"/>
  <c r="I319" i="1"/>
  <c r="D320" i="1"/>
  <c r="I320" i="1"/>
  <c r="D321" i="1"/>
  <c r="I321" i="1"/>
  <c r="D322" i="1"/>
  <c r="I322" i="1"/>
  <c r="D323" i="1"/>
  <c r="I323" i="1"/>
  <c r="D324" i="1"/>
  <c r="I324" i="1"/>
  <c r="D325" i="1"/>
  <c r="I325" i="1"/>
  <c r="D326" i="1"/>
  <c r="I326" i="1"/>
  <c r="D327" i="1"/>
  <c r="I327" i="1"/>
  <c r="D328" i="1"/>
  <c r="I328" i="1"/>
  <c r="D329" i="1"/>
  <c r="I329" i="1"/>
  <c r="D330" i="1"/>
  <c r="I330" i="1"/>
  <c r="D331" i="1"/>
  <c r="I331" i="1"/>
  <c r="D332" i="1"/>
  <c r="I332" i="1"/>
  <c r="D333" i="1"/>
  <c r="I333" i="1"/>
  <c r="D334" i="1"/>
  <c r="I334" i="1"/>
  <c r="D335" i="1"/>
  <c r="I335" i="1"/>
  <c r="D336" i="1"/>
  <c r="I336" i="1"/>
  <c r="D337" i="1"/>
  <c r="I337" i="1"/>
  <c r="D338" i="1"/>
  <c r="I338" i="1"/>
  <c r="D339" i="1"/>
  <c r="I339" i="1"/>
  <c r="D340" i="1"/>
  <c r="I340" i="1"/>
  <c r="D341" i="1"/>
  <c r="I341" i="1"/>
  <c r="D342" i="1"/>
  <c r="I342" i="1"/>
  <c r="D343" i="1"/>
  <c r="I343" i="1"/>
  <c r="D344" i="1"/>
  <c r="I344" i="1"/>
  <c r="D345" i="1"/>
  <c r="I345" i="1"/>
  <c r="D346" i="1"/>
  <c r="I346" i="1"/>
  <c r="D347" i="1"/>
  <c r="I347" i="1"/>
  <c r="D348" i="1"/>
  <c r="I348" i="1"/>
  <c r="D349" i="1"/>
  <c r="I349" i="1"/>
  <c r="D350" i="1"/>
  <c r="I350" i="1"/>
  <c r="D351" i="1"/>
  <c r="I351" i="1"/>
  <c r="D352" i="1"/>
  <c r="I352" i="1"/>
  <c r="D353" i="1"/>
  <c r="I353" i="1"/>
  <c r="D354" i="1"/>
  <c r="I354" i="1"/>
  <c r="D355" i="1"/>
  <c r="I355" i="1"/>
  <c r="D356" i="1"/>
  <c r="I356" i="1"/>
  <c r="D357" i="1"/>
  <c r="I357" i="1"/>
  <c r="D358" i="1"/>
  <c r="I358" i="1"/>
  <c r="D359" i="1"/>
  <c r="I359" i="1"/>
  <c r="D360" i="1"/>
  <c r="I360" i="1"/>
  <c r="D361" i="1"/>
  <c r="I361" i="1"/>
  <c r="D362" i="1"/>
  <c r="I362" i="1"/>
  <c r="D363" i="1"/>
  <c r="I363" i="1"/>
  <c r="D364" i="1"/>
  <c r="I364" i="1"/>
  <c r="D365" i="1"/>
  <c r="I365" i="1"/>
  <c r="D366" i="1"/>
  <c r="I366" i="1"/>
  <c r="D367" i="1"/>
  <c r="I367" i="1"/>
  <c r="D368" i="1"/>
  <c r="I368" i="1"/>
  <c r="D369" i="1"/>
  <c r="I369" i="1"/>
  <c r="D370" i="1"/>
  <c r="I370" i="1"/>
  <c r="D371" i="1"/>
  <c r="I371" i="1"/>
  <c r="D372" i="1"/>
  <c r="I372" i="1"/>
  <c r="D373" i="1"/>
  <c r="I373" i="1"/>
  <c r="D374" i="1"/>
  <c r="I374" i="1"/>
  <c r="D375" i="1"/>
  <c r="I375" i="1"/>
  <c r="D376" i="1"/>
  <c r="I376" i="1"/>
  <c r="D377" i="1"/>
  <c r="I377" i="1"/>
  <c r="D378" i="1"/>
  <c r="I378" i="1"/>
  <c r="D379" i="1"/>
  <c r="I379" i="1"/>
  <c r="D380" i="1"/>
  <c r="I380" i="1"/>
  <c r="D381" i="1"/>
  <c r="I381" i="1"/>
  <c r="D382" i="1"/>
  <c r="I382" i="1"/>
  <c r="D383" i="1"/>
  <c r="I383" i="1"/>
  <c r="D384" i="1"/>
  <c r="I384" i="1"/>
  <c r="D385" i="1"/>
  <c r="I385" i="1"/>
  <c r="D386" i="1"/>
  <c r="I386" i="1"/>
  <c r="D387" i="1"/>
  <c r="I387" i="1"/>
  <c r="D388" i="1"/>
  <c r="I388" i="1"/>
  <c r="D389" i="1"/>
  <c r="I389" i="1"/>
  <c r="D390" i="1"/>
  <c r="I390" i="1"/>
  <c r="D391" i="1"/>
  <c r="I391" i="1"/>
  <c r="D392" i="1"/>
  <c r="I392" i="1"/>
  <c r="D393" i="1"/>
  <c r="I393" i="1"/>
  <c r="D394" i="1"/>
  <c r="I394" i="1"/>
  <c r="D395" i="1"/>
  <c r="I395" i="1"/>
  <c r="D396" i="1"/>
  <c r="I396" i="1"/>
  <c r="D397" i="1"/>
  <c r="I397" i="1"/>
  <c r="D398" i="1"/>
  <c r="I398" i="1"/>
  <c r="D399" i="1"/>
  <c r="I399" i="1"/>
  <c r="D400" i="1"/>
  <c r="I400" i="1"/>
  <c r="D401" i="1"/>
  <c r="I401" i="1"/>
  <c r="D402" i="1"/>
  <c r="I402" i="1"/>
  <c r="D403" i="1"/>
  <c r="I403" i="1"/>
  <c r="D404" i="1"/>
  <c r="I404" i="1"/>
  <c r="D405" i="1"/>
  <c r="I405" i="1"/>
  <c r="D406" i="1"/>
  <c r="I406" i="1"/>
  <c r="D407" i="1"/>
  <c r="I407" i="1"/>
  <c r="D408" i="1"/>
  <c r="I408" i="1"/>
  <c r="D409" i="1"/>
  <c r="I409" i="1"/>
  <c r="D410" i="1"/>
  <c r="I410" i="1"/>
  <c r="D411" i="1"/>
  <c r="I411" i="1"/>
  <c r="D412" i="1"/>
  <c r="I412" i="1"/>
  <c r="D413" i="1"/>
  <c r="I413" i="1"/>
  <c r="D414" i="1"/>
  <c r="I414" i="1"/>
  <c r="D415" i="1"/>
  <c r="I415" i="1"/>
  <c r="D416" i="1"/>
  <c r="I416" i="1"/>
  <c r="D417" i="1"/>
  <c r="I417" i="1"/>
  <c r="D418" i="1"/>
  <c r="I418" i="1"/>
  <c r="D419" i="1"/>
  <c r="I419" i="1"/>
  <c r="D420" i="1"/>
  <c r="I420" i="1"/>
  <c r="D421" i="1"/>
  <c r="I421" i="1"/>
  <c r="D422" i="1"/>
  <c r="I422" i="1"/>
  <c r="D423" i="1"/>
  <c r="I423" i="1"/>
  <c r="D424" i="1"/>
  <c r="I424" i="1"/>
  <c r="D425" i="1"/>
  <c r="I425" i="1"/>
  <c r="D426" i="1"/>
  <c r="I426" i="1"/>
  <c r="D427" i="1"/>
  <c r="I427" i="1"/>
  <c r="D428" i="1"/>
  <c r="I428" i="1"/>
  <c r="D429" i="1"/>
  <c r="I429" i="1"/>
  <c r="D430" i="1"/>
  <c r="I430" i="1"/>
  <c r="D431" i="1"/>
  <c r="I431" i="1"/>
  <c r="D432" i="1"/>
  <c r="I432" i="1"/>
  <c r="D433" i="1"/>
  <c r="I433" i="1"/>
  <c r="D434" i="1"/>
  <c r="I434" i="1"/>
  <c r="D435" i="1"/>
  <c r="I435" i="1"/>
  <c r="D436" i="1"/>
  <c r="I436" i="1"/>
  <c r="D437" i="1"/>
  <c r="I437" i="1"/>
  <c r="D438" i="1"/>
  <c r="I438" i="1"/>
  <c r="D439" i="1"/>
  <c r="I439" i="1"/>
  <c r="D440" i="1"/>
  <c r="I440" i="1"/>
  <c r="D441" i="1"/>
  <c r="I441" i="1"/>
  <c r="D442" i="1"/>
  <c r="I442" i="1"/>
  <c r="D443" i="1"/>
  <c r="I443" i="1"/>
  <c r="D444" i="1"/>
  <c r="I444" i="1"/>
  <c r="D445" i="1"/>
  <c r="I445" i="1"/>
  <c r="D446" i="1"/>
  <c r="I446" i="1"/>
  <c r="D447" i="1"/>
  <c r="I447" i="1"/>
  <c r="D448" i="1"/>
  <c r="I448" i="1"/>
  <c r="D449" i="1"/>
  <c r="I449" i="1"/>
  <c r="D450" i="1"/>
  <c r="I450" i="1"/>
  <c r="D451" i="1"/>
  <c r="I451" i="1"/>
  <c r="D452" i="1"/>
  <c r="I452" i="1"/>
  <c r="D453" i="1"/>
  <c r="I453" i="1"/>
  <c r="D454" i="1"/>
  <c r="I454" i="1"/>
  <c r="D455" i="1"/>
  <c r="I455" i="1"/>
  <c r="D456" i="1"/>
  <c r="I456" i="1"/>
  <c r="D457" i="1"/>
  <c r="I457" i="1"/>
  <c r="D458" i="1"/>
  <c r="I458" i="1"/>
  <c r="D459" i="1"/>
  <c r="I459" i="1"/>
  <c r="D460" i="1"/>
  <c r="I460" i="1"/>
  <c r="D461" i="1"/>
  <c r="I461" i="1"/>
  <c r="D462" i="1"/>
  <c r="I462" i="1"/>
  <c r="D463" i="1"/>
  <c r="C466" i="1"/>
  <c r="E466" i="1"/>
  <c r="G466" i="1"/>
  <c r="D467" i="1"/>
  <c r="F467" i="1"/>
  <c r="I467" i="1"/>
  <c r="D468" i="1"/>
  <c r="F468" i="1"/>
  <c r="I468" i="1"/>
  <c r="D469" i="1"/>
  <c r="F469" i="1"/>
  <c r="I469" i="1"/>
  <c r="C470" i="1"/>
  <c r="I470" i="1" s="1"/>
  <c r="E470" i="1"/>
  <c r="G470" i="1"/>
  <c r="D471" i="1"/>
  <c r="F471" i="1"/>
  <c r="I471" i="1"/>
  <c r="D472" i="1"/>
  <c r="F472" i="1"/>
  <c r="I472" i="1"/>
  <c r="D473" i="1"/>
  <c r="F473" i="1"/>
  <c r="I473" i="1"/>
  <c r="D474" i="1"/>
  <c r="F474" i="1"/>
  <c r="I474" i="1"/>
  <c r="D475" i="1"/>
  <c r="F475" i="1"/>
  <c r="I475" i="1"/>
  <c r="D476" i="1"/>
  <c r="F476" i="1"/>
  <c r="I476" i="1"/>
  <c r="D477" i="1"/>
  <c r="F477" i="1"/>
  <c r="I477" i="1"/>
  <c r="D478" i="1"/>
  <c r="F478" i="1"/>
  <c r="I478" i="1"/>
  <c r="D479" i="1"/>
  <c r="F479" i="1"/>
  <c r="I479" i="1"/>
  <c r="D480" i="1"/>
  <c r="F480" i="1"/>
  <c r="I480" i="1"/>
  <c r="D481" i="1"/>
  <c r="F481" i="1"/>
  <c r="I481" i="1"/>
  <c r="C482" i="1"/>
  <c r="I482" i="1" s="1"/>
  <c r="E482" i="1"/>
  <c r="G482" i="1"/>
  <c r="D483" i="1"/>
  <c r="F483" i="1"/>
  <c r="I483" i="1"/>
  <c r="D484" i="1"/>
  <c r="F484" i="1"/>
  <c r="I484" i="1"/>
  <c r="D485" i="1"/>
  <c r="F485" i="1"/>
  <c r="I485" i="1"/>
  <c r="D486" i="1"/>
  <c r="F486" i="1"/>
  <c r="I486" i="1"/>
  <c r="D487" i="1"/>
  <c r="F487" i="1"/>
  <c r="I487" i="1"/>
  <c r="D488" i="1"/>
  <c r="F488" i="1"/>
  <c r="I488" i="1"/>
  <c r="D489" i="1"/>
  <c r="F489" i="1"/>
  <c r="I489" i="1"/>
  <c r="D490" i="1"/>
  <c r="F490" i="1"/>
  <c r="I490" i="1"/>
  <c r="D491" i="1"/>
  <c r="F491" i="1"/>
  <c r="I491" i="1"/>
  <c r="D492" i="1"/>
  <c r="F492" i="1"/>
  <c r="I492" i="1"/>
  <c r="D493" i="1"/>
  <c r="F493" i="1"/>
  <c r="I493" i="1"/>
  <c r="D494" i="1"/>
  <c r="F494" i="1"/>
  <c r="I494" i="1"/>
  <c r="C495" i="1"/>
  <c r="E495" i="1"/>
  <c r="I495" i="1" s="1"/>
  <c r="G495" i="1"/>
  <c r="D496" i="1"/>
  <c r="F496" i="1"/>
  <c r="I496" i="1"/>
  <c r="D497" i="1"/>
  <c r="F497" i="1"/>
  <c r="I497" i="1"/>
  <c r="D498" i="1"/>
  <c r="F498" i="1"/>
  <c r="I498" i="1"/>
  <c r="D499" i="1"/>
  <c r="F499" i="1"/>
  <c r="I499" i="1"/>
  <c r="D500" i="1"/>
  <c r="F500" i="1"/>
  <c r="I500" i="1"/>
  <c r="D501" i="1"/>
  <c r="F501" i="1"/>
  <c r="I501" i="1"/>
  <c r="D502" i="1"/>
  <c r="F502" i="1"/>
  <c r="I502" i="1"/>
  <c r="D503" i="1"/>
  <c r="F503" i="1"/>
  <c r="I503" i="1"/>
  <c r="D504" i="1"/>
  <c r="F504" i="1"/>
  <c r="I504" i="1"/>
  <c r="C505" i="1"/>
  <c r="E505" i="1"/>
  <c r="I505" i="1" s="1"/>
  <c r="G505" i="1"/>
  <c r="D506" i="1"/>
  <c r="F506" i="1"/>
  <c r="I506" i="1"/>
  <c r="D507" i="1"/>
  <c r="F507" i="1"/>
  <c r="I507" i="1"/>
  <c r="D508" i="1"/>
  <c r="F508" i="1"/>
  <c r="I508" i="1"/>
  <c r="D509" i="1"/>
  <c r="F509" i="1"/>
  <c r="I509" i="1"/>
  <c r="D510" i="1"/>
  <c r="F510" i="1"/>
  <c r="I510" i="1"/>
  <c r="D511" i="1"/>
  <c r="F511" i="1"/>
  <c r="I511" i="1"/>
  <c r="C512" i="1"/>
  <c r="E512" i="1"/>
  <c r="G512" i="1"/>
  <c r="I512" i="1"/>
  <c r="D513" i="1"/>
  <c r="F513" i="1"/>
  <c r="I513" i="1"/>
  <c r="D514" i="1"/>
  <c r="F514" i="1"/>
  <c r="I514" i="1"/>
  <c r="D515" i="1"/>
  <c r="F515" i="1"/>
  <c r="I515" i="1"/>
  <c r="D516" i="1"/>
  <c r="F516" i="1"/>
  <c r="I516" i="1"/>
  <c r="D517" i="1"/>
  <c r="F517" i="1"/>
  <c r="I517" i="1"/>
  <c r="D518" i="1"/>
  <c r="F518" i="1"/>
  <c r="I518" i="1"/>
  <c r="D519" i="1"/>
  <c r="F519" i="1"/>
  <c r="I519" i="1"/>
  <c r="C520" i="1"/>
  <c r="E520" i="1"/>
  <c r="G520" i="1"/>
  <c r="D521" i="1"/>
  <c r="F521" i="1"/>
  <c r="I521" i="1"/>
  <c r="D522" i="1"/>
  <c r="F522" i="1"/>
  <c r="I522" i="1"/>
  <c r="D523" i="1"/>
  <c r="F523" i="1"/>
  <c r="I523" i="1"/>
  <c r="D524" i="1"/>
  <c r="F524" i="1"/>
  <c r="I524" i="1"/>
  <c r="D525" i="1"/>
  <c r="F525" i="1"/>
  <c r="I525" i="1"/>
  <c r="D526" i="1"/>
  <c r="F526" i="1"/>
  <c r="I526" i="1"/>
  <c r="D527" i="1"/>
  <c r="F527" i="1"/>
  <c r="I527" i="1"/>
  <c r="D528" i="1"/>
  <c r="F528" i="1"/>
  <c r="I528" i="1"/>
  <c r="D529" i="1"/>
  <c r="F529" i="1"/>
  <c r="I529" i="1"/>
  <c r="C530" i="1"/>
  <c r="I530" i="1" s="1"/>
  <c r="E530" i="1"/>
  <c r="G530" i="1"/>
  <c r="D531" i="1"/>
  <c r="F531" i="1"/>
  <c r="I531" i="1"/>
  <c r="D532" i="1"/>
  <c r="F532" i="1"/>
  <c r="I532" i="1"/>
  <c r="D533" i="1"/>
  <c r="F533" i="1"/>
  <c r="I533" i="1"/>
  <c r="C534" i="1"/>
  <c r="E534" i="1"/>
  <c r="I534" i="1" s="1"/>
  <c r="G534" i="1"/>
  <c r="D535" i="1"/>
  <c r="F535" i="1"/>
  <c r="I535" i="1"/>
  <c r="D536" i="1"/>
  <c r="F536" i="1"/>
  <c r="I536" i="1"/>
  <c r="D537" i="1"/>
  <c r="F537" i="1"/>
  <c r="I537" i="1"/>
  <c r="D538" i="1"/>
  <c r="F538" i="1"/>
  <c r="I538" i="1"/>
  <c r="D539" i="1"/>
  <c r="F539" i="1"/>
  <c r="I539" i="1"/>
  <c r="D540" i="1"/>
  <c r="F540" i="1"/>
  <c r="I540" i="1"/>
  <c r="D541" i="1"/>
  <c r="F541" i="1"/>
  <c r="I541" i="1"/>
  <c r="D542" i="1"/>
  <c r="F542" i="1"/>
  <c r="I542" i="1"/>
  <c r="D543" i="1"/>
  <c r="F543" i="1"/>
  <c r="I543" i="1"/>
  <c r="D544" i="1"/>
  <c r="F544" i="1"/>
  <c r="I544" i="1"/>
  <c r="D545" i="1"/>
  <c r="F545" i="1"/>
  <c r="I545" i="1"/>
  <c r="D546" i="1"/>
  <c r="F546" i="1"/>
  <c r="I546" i="1"/>
  <c r="D547" i="1"/>
  <c r="F547" i="1"/>
  <c r="I547" i="1"/>
  <c r="D548" i="1"/>
  <c r="F548" i="1"/>
  <c r="I548" i="1"/>
  <c r="D549" i="1"/>
  <c r="F549" i="1"/>
  <c r="I549" i="1"/>
  <c r="D550" i="1"/>
  <c r="F550" i="1"/>
  <c r="I550" i="1"/>
  <c r="D551" i="1"/>
  <c r="F551" i="1"/>
  <c r="I551" i="1"/>
  <c r="D552" i="1"/>
  <c r="F552" i="1"/>
  <c r="I552" i="1"/>
  <c r="D553" i="1"/>
  <c r="F553" i="1"/>
  <c r="I553" i="1"/>
  <c r="D554" i="1"/>
  <c r="F554" i="1"/>
  <c r="I554" i="1"/>
  <c r="D555" i="1"/>
  <c r="F555" i="1"/>
  <c r="I555" i="1"/>
  <c r="D556" i="1"/>
  <c r="F556" i="1"/>
  <c r="I556" i="1"/>
  <c r="D557" i="1"/>
  <c r="F557" i="1"/>
  <c r="I557" i="1"/>
  <c r="D558" i="1"/>
  <c r="F558" i="1"/>
  <c r="I558" i="1"/>
  <c r="D559" i="1"/>
  <c r="F559" i="1"/>
  <c r="I559" i="1"/>
  <c r="D560" i="1"/>
  <c r="F560" i="1"/>
  <c r="I560" i="1"/>
  <c r="D561" i="1"/>
  <c r="F561" i="1"/>
  <c r="I561" i="1"/>
  <c r="D562" i="1"/>
  <c r="F562" i="1"/>
  <c r="I562" i="1"/>
  <c r="D563" i="1"/>
  <c r="F563" i="1"/>
  <c r="I563" i="1"/>
  <c r="D564" i="1"/>
  <c r="F564" i="1"/>
  <c r="I564" i="1"/>
  <c r="D565" i="1"/>
  <c r="F565" i="1"/>
  <c r="I565" i="1"/>
  <c r="D566" i="1"/>
  <c r="F566" i="1"/>
  <c r="I566" i="1"/>
  <c r="D567" i="1"/>
  <c r="F567" i="1"/>
  <c r="I567" i="1"/>
  <c r="D568" i="1"/>
  <c r="F568" i="1"/>
  <c r="I568" i="1"/>
  <c r="D569" i="1"/>
  <c r="F569" i="1"/>
  <c r="I569" i="1"/>
  <c r="D570" i="1"/>
  <c r="F570" i="1"/>
  <c r="I570" i="1"/>
  <c r="D571" i="1"/>
  <c r="F571" i="1"/>
  <c r="I571" i="1"/>
  <c r="D572" i="1"/>
  <c r="F572" i="1"/>
  <c r="I572" i="1"/>
  <c r="D573" i="1"/>
  <c r="F573" i="1"/>
  <c r="I573" i="1"/>
  <c r="D574" i="1"/>
  <c r="F574" i="1"/>
  <c r="I574" i="1"/>
  <c r="D575" i="1"/>
  <c r="F575" i="1"/>
  <c r="I575" i="1"/>
  <c r="D576" i="1"/>
  <c r="F576" i="1"/>
  <c r="I576" i="1"/>
  <c r="D577" i="1"/>
  <c r="F577" i="1"/>
  <c r="I577" i="1"/>
  <c r="D578" i="1"/>
  <c r="F578" i="1"/>
  <c r="I578" i="1"/>
  <c r="D579" i="1"/>
  <c r="F579" i="1"/>
  <c r="I579" i="1"/>
  <c r="D580" i="1"/>
  <c r="F580" i="1"/>
  <c r="I580" i="1"/>
  <c r="D581" i="1"/>
  <c r="F581" i="1"/>
  <c r="I581" i="1"/>
  <c r="D582" i="1"/>
  <c r="F582" i="1"/>
  <c r="I582" i="1"/>
  <c r="D583" i="1"/>
  <c r="F583" i="1"/>
  <c r="I583" i="1"/>
  <c r="D584" i="1"/>
  <c r="F584" i="1"/>
  <c r="I584" i="1"/>
  <c r="D585" i="1"/>
  <c r="F585" i="1"/>
  <c r="I585" i="1"/>
  <c r="D586" i="1"/>
  <c r="F586" i="1"/>
  <c r="I586" i="1"/>
  <c r="D587" i="1"/>
  <c r="F587" i="1"/>
  <c r="I587" i="1"/>
  <c r="D588" i="1"/>
  <c r="F588" i="1"/>
  <c r="I588" i="1"/>
  <c r="D589" i="1"/>
  <c r="F589" i="1"/>
  <c r="I589" i="1"/>
  <c r="E590" i="1"/>
  <c r="F590" i="1"/>
  <c r="G590" i="1"/>
  <c r="D591" i="1"/>
  <c r="D590" i="1" s="1"/>
  <c r="F591" i="1"/>
  <c r="C592" i="1"/>
  <c r="E592" i="1"/>
  <c r="I592" i="1" s="1"/>
  <c r="G592" i="1"/>
  <c r="D593" i="1"/>
  <c r="F593" i="1"/>
  <c r="I593" i="1"/>
  <c r="D594" i="1"/>
  <c r="F594" i="1"/>
  <c r="I594" i="1"/>
  <c r="C595" i="1"/>
  <c r="I595" i="1" s="1"/>
  <c r="E595" i="1"/>
  <c r="G595" i="1"/>
  <c r="D596" i="1"/>
  <c r="F596" i="1"/>
  <c r="I596" i="1"/>
  <c r="D597" i="1"/>
  <c r="F597" i="1"/>
  <c r="I597" i="1"/>
  <c r="D598" i="1"/>
  <c r="F598" i="1"/>
  <c r="I598" i="1"/>
  <c r="D599" i="1"/>
  <c r="F599" i="1"/>
  <c r="I599" i="1"/>
  <c r="D600" i="1"/>
  <c r="F600" i="1"/>
  <c r="I600" i="1"/>
  <c r="D601" i="1"/>
  <c r="F601" i="1"/>
  <c r="I601" i="1"/>
  <c r="D602" i="1"/>
  <c r="F602" i="1"/>
  <c r="I602" i="1"/>
  <c r="C603" i="1"/>
  <c r="E603" i="1"/>
  <c r="I603" i="1" s="1"/>
  <c r="G603" i="1"/>
  <c r="D604" i="1"/>
  <c r="F604" i="1"/>
  <c r="I604" i="1"/>
  <c r="D605" i="1"/>
  <c r="F605" i="1"/>
  <c r="I605" i="1"/>
  <c r="D606" i="1"/>
  <c r="F606" i="1"/>
  <c r="I606" i="1"/>
  <c r="D607" i="1"/>
  <c r="F607" i="1"/>
  <c r="I607" i="1"/>
  <c r="D608" i="1"/>
  <c r="F608" i="1"/>
  <c r="I608" i="1"/>
  <c r="D609" i="1"/>
  <c r="F609" i="1"/>
  <c r="I609" i="1"/>
  <c r="D610" i="1"/>
  <c r="F610" i="1"/>
  <c r="I610" i="1"/>
  <c r="D611" i="1"/>
  <c r="F611" i="1"/>
  <c r="I611" i="1"/>
  <c r="D612" i="1"/>
  <c r="F612" i="1"/>
  <c r="C614" i="1"/>
  <c r="E614" i="1"/>
  <c r="E613" i="1" s="1"/>
  <c r="E19" i="1" s="1"/>
  <c r="G614" i="1"/>
  <c r="D615" i="1"/>
  <c r="F615" i="1"/>
  <c r="I615" i="1"/>
  <c r="D616" i="1"/>
  <c r="F616" i="1"/>
  <c r="I616" i="1"/>
  <c r="D617" i="1"/>
  <c r="F617" i="1"/>
  <c r="I617" i="1"/>
  <c r="D618" i="1"/>
  <c r="F618" i="1"/>
  <c r="I618" i="1"/>
  <c r="D619" i="1"/>
  <c r="F619" i="1"/>
  <c r="I619" i="1"/>
  <c r="D620" i="1"/>
  <c r="F620" i="1"/>
  <c r="I620" i="1"/>
  <c r="D621" i="1"/>
  <c r="F621" i="1"/>
  <c r="I621" i="1"/>
  <c r="C622" i="1"/>
  <c r="E622" i="1"/>
  <c r="G622" i="1"/>
  <c r="I622" i="1"/>
  <c r="D623" i="1"/>
  <c r="D622" i="1" s="1"/>
  <c r="F623" i="1"/>
  <c r="F622" i="1" s="1"/>
  <c r="I623" i="1"/>
  <c r="C624" i="1"/>
  <c r="E624" i="1"/>
  <c r="G624" i="1"/>
  <c r="D625" i="1"/>
  <c r="D624" i="1" s="1"/>
  <c r="F625" i="1"/>
  <c r="F624" i="1" s="1"/>
  <c r="I625" i="1"/>
  <c r="C626" i="1"/>
  <c r="E626" i="1"/>
  <c r="G626" i="1"/>
  <c r="I626" i="1"/>
  <c r="D627" i="1"/>
  <c r="F627" i="1"/>
  <c r="I627" i="1"/>
  <c r="D628" i="1"/>
  <c r="F628" i="1"/>
  <c r="I628" i="1"/>
  <c r="D629" i="1"/>
  <c r="F629" i="1"/>
  <c r="I629" i="1"/>
  <c r="D630" i="1"/>
  <c r="F630" i="1"/>
  <c r="I630" i="1"/>
  <c r="D631" i="1"/>
  <c r="F631" i="1"/>
  <c r="I631" i="1"/>
  <c r="D632" i="1"/>
  <c r="F632" i="1"/>
  <c r="I632" i="1"/>
  <c r="D633" i="1"/>
  <c r="F633" i="1"/>
  <c r="I633" i="1"/>
  <c r="D634" i="1"/>
  <c r="F634" i="1"/>
  <c r="I634" i="1"/>
  <c r="C635" i="1"/>
  <c r="E635" i="1"/>
  <c r="I635" i="1" s="1"/>
  <c r="G635" i="1"/>
  <c r="D636" i="1"/>
  <c r="D635" i="1" s="1"/>
  <c r="F636" i="1"/>
  <c r="F635" i="1" s="1"/>
  <c r="I636" i="1"/>
  <c r="C637" i="1"/>
  <c r="E637" i="1"/>
  <c r="I637" i="1" s="1"/>
  <c r="G637" i="1"/>
  <c r="D638" i="1"/>
  <c r="D637" i="1" s="1"/>
  <c r="F638" i="1"/>
  <c r="F637" i="1" s="1"/>
  <c r="I638" i="1"/>
  <c r="C639" i="1"/>
  <c r="E639" i="1"/>
  <c r="G639" i="1"/>
  <c r="I639" i="1"/>
  <c r="D640" i="1"/>
  <c r="D639" i="1" s="1"/>
  <c r="F640" i="1"/>
  <c r="F639" i="1" s="1"/>
  <c r="I640" i="1"/>
  <c r="D641" i="1"/>
  <c r="F641" i="1"/>
  <c r="D643" i="1"/>
  <c r="F643" i="1"/>
  <c r="F642" i="1" s="1"/>
  <c r="G644" i="1"/>
  <c r="G642" i="1" s="1"/>
  <c r="F645" i="1"/>
  <c r="F644" i="1" s="1"/>
  <c r="C646" i="1"/>
  <c r="C645" i="1" s="1"/>
  <c r="C644" i="1" s="1"/>
  <c r="C642" i="1" s="1"/>
  <c r="E646" i="1"/>
  <c r="E645" i="1" s="1"/>
  <c r="E644" i="1" s="1"/>
  <c r="G646" i="1"/>
  <c r="I646" i="1"/>
  <c r="D647" i="1"/>
  <c r="D646" i="1" s="1"/>
  <c r="F647" i="1"/>
  <c r="I647" i="1"/>
  <c r="D648" i="1"/>
  <c r="F648" i="1"/>
  <c r="I648" i="1"/>
  <c r="D649" i="1"/>
  <c r="F649" i="1"/>
  <c r="I649" i="1"/>
  <c r="D650" i="1"/>
  <c r="F650" i="1"/>
  <c r="C651" i="1"/>
  <c r="C652" i="1"/>
  <c r="E652" i="1"/>
  <c r="E651" i="1" s="1"/>
  <c r="G652" i="1"/>
  <c r="G651" i="1" s="1"/>
  <c r="D653" i="1"/>
  <c r="F653" i="1"/>
  <c r="I653" i="1"/>
  <c r="D654" i="1"/>
  <c r="F654" i="1"/>
  <c r="I654" i="1"/>
  <c r="D655" i="1"/>
  <c r="F655" i="1"/>
  <c r="I655" i="1"/>
  <c r="D656" i="1"/>
  <c r="F656" i="1"/>
  <c r="C657" i="1"/>
  <c r="E657" i="1"/>
  <c r="E22" i="1" s="1"/>
  <c r="D22" i="1" s="1"/>
  <c r="G657" i="1"/>
  <c r="H657" i="1"/>
  <c r="H22" i="1" s="1"/>
  <c r="I657" i="1"/>
  <c r="D658" i="1"/>
  <c r="F658" i="1"/>
  <c r="I658" i="1"/>
  <c r="D659" i="1"/>
  <c r="F659" i="1"/>
  <c r="I659" i="1"/>
  <c r="D660" i="1"/>
  <c r="F660" i="1"/>
  <c r="I660" i="1"/>
  <c r="D661" i="1"/>
  <c r="F661" i="1"/>
  <c r="F662" i="1"/>
  <c r="C663" i="1"/>
  <c r="C662" i="1" s="1"/>
  <c r="E663" i="1"/>
  <c r="I663" i="1" s="1"/>
  <c r="F663" i="1"/>
  <c r="D664" i="1"/>
  <c r="F664" i="1"/>
  <c r="I664" i="1"/>
  <c r="E665" i="1"/>
  <c r="D665" i="1" s="1"/>
  <c r="D534" i="1" l="1"/>
  <c r="D512" i="1"/>
  <c r="G465" i="1"/>
  <c r="G464" i="1" s="1"/>
  <c r="F657" i="1"/>
  <c r="F652" i="1"/>
  <c r="F651" i="1" s="1"/>
  <c r="F646" i="1"/>
  <c r="F626" i="1"/>
  <c r="D614" i="1"/>
  <c r="D613" i="1" s="1"/>
  <c r="C591" i="1"/>
  <c r="F520" i="1"/>
  <c r="F512" i="1"/>
  <c r="D505" i="1"/>
  <c r="F482" i="1"/>
  <c r="F470" i="1"/>
  <c r="F466" i="1"/>
  <c r="I293" i="1"/>
  <c r="I64" i="1"/>
  <c r="D56" i="1"/>
  <c r="E47" i="1"/>
  <c r="D30" i="1"/>
  <c r="D26" i="1" s="1"/>
  <c r="D652" i="1"/>
  <c r="D626" i="1"/>
  <c r="G613" i="1"/>
  <c r="G19" i="1" s="1"/>
  <c r="F19" i="1" s="1"/>
  <c r="F603" i="1"/>
  <c r="F595" i="1"/>
  <c r="D592" i="1"/>
  <c r="F534" i="1"/>
  <c r="F530" i="1"/>
  <c r="D520" i="1"/>
  <c r="F495" i="1"/>
  <c r="D466" i="1"/>
  <c r="I102" i="1"/>
  <c r="C47" i="1"/>
  <c r="C46" i="1" s="1"/>
  <c r="D603" i="1"/>
  <c r="F505" i="1"/>
  <c r="D495" i="1"/>
  <c r="D482" i="1"/>
  <c r="D470" i="1"/>
  <c r="C100" i="1"/>
  <c r="D68" i="1"/>
  <c r="D47" i="1" s="1"/>
  <c r="D46" i="1" s="1"/>
  <c r="D24" i="1" s="1"/>
  <c r="D48" i="1"/>
  <c r="C26" i="1"/>
  <c r="D657" i="1"/>
  <c r="I624" i="1"/>
  <c r="F614" i="1"/>
  <c r="I614" i="1"/>
  <c r="D595" i="1"/>
  <c r="F592" i="1"/>
  <c r="D530" i="1"/>
  <c r="I520" i="1"/>
  <c r="E465" i="1"/>
  <c r="D176" i="1"/>
  <c r="D100" i="1" s="1"/>
  <c r="I48" i="1"/>
  <c r="I644" i="1"/>
  <c r="E642" i="1"/>
  <c r="F465" i="1"/>
  <c r="I47" i="1"/>
  <c r="E46" i="1"/>
  <c r="D465" i="1"/>
  <c r="D19" i="1"/>
  <c r="I19" i="1"/>
  <c r="D663" i="1"/>
  <c r="F464" i="1"/>
  <c r="G18" i="1"/>
  <c r="I26" i="1"/>
  <c r="C25" i="1"/>
  <c r="C590" i="1"/>
  <c r="I590" i="1" s="1"/>
  <c r="I591" i="1"/>
  <c r="F22" i="1"/>
  <c r="H11" i="1"/>
  <c r="D651" i="1"/>
  <c r="I651" i="1"/>
  <c r="E20" i="1"/>
  <c r="F613" i="1"/>
  <c r="E464" i="1"/>
  <c r="E96" i="1"/>
  <c r="E662" i="1"/>
  <c r="I652" i="1"/>
  <c r="D645" i="1"/>
  <c r="D644" i="1" s="1"/>
  <c r="D642" i="1" s="1"/>
  <c r="I613" i="1"/>
  <c r="I466" i="1"/>
  <c r="E100" i="1"/>
  <c r="I100" i="1" s="1"/>
  <c r="I22" i="1"/>
  <c r="C465" i="1"/>
  <c r="C464" i="1" s="1"/>
  <c r="I645" i="1"/>
  <c r="C613" i="1"/>
  <c r="E21" i="1" l="1"/>
  <c r="I662" i="1"/>
  <c r="D662" i="1"/>
  <c r="I642" i="1"/>
  <c r="E15" i="1"/>
  <c r="D96" i="1"/>
  <c r="I96" i="1"/>
  <c r="E16" i="1"/>
  <c r="D20" i="1"/>
  <c r="I20" i="1"/>
  <c r="I46" i="1"/>
  <c r="E24" i="1"/>
  <c r="E18" i="1"/>
  <c r="D464" i="1"/>
  <c r="I464" i="1"/>
  <c r="C24" i="1"/>
  <c r="C23" i="1" s="1"/>
  <c r="I25" i="1"/>
  <c r="G11" i="1"/>
  <c r="F11" i="1" s="1"/>
  <c r="F18" i="1"/>
  <c r="I465" i="1"/>
  <c r="E14" i="1" l="1"/>
  <c r="E23" i="1"/>
  <c r="I24" i="1"/>
  <c r="I16" i="1"/>
  <c r="D16" i="1"/>
  <c r="D18" i="1"/>
  <c r="I18" i="1"/>
  <c r="I15" i="1"/>
  <c r="D15" i="1"/>
  <c r="D21" i="1"/>
  <c r="I21" i="1"/>
  <c r="D23" i="1" l="1"/>
  <c r="I23" i="1"/>
  <c r="D14" i="1"/>
  <c r="E13" i="1"/>
  <c r="I14" i="1"/>
  <c r="D13" i="1" l="1"/>
  <c r="E12" i="1"/>
  <c r="I13" i="1"/>
  <c r="D12" i="1" l="1"/>
  <c r="E11" i="1"/>
  <c r="I12" i="1"/>
  <c r="D11" i="1" l="1"/>
  <c r="I11" i="1"/>
</calcChain>
</file>

<file path=xl/sharedStrings.xml><?xml version="1.0" encoding="utf-8"?>
<sst xmlns="http://schemas.openxmlformats.org/spreadsheetml/2006/main" count="682" uniqueCount="638">
  <si>
    <t>Các năm trước chuyển sang</t>
  </si>
  <si>
    <t>ĐTXDCTXDCT ĐH 173 đoạn từ nghĩa trang LS huyện CT đến tượng đài TĐ 516 liên huyện CT-GT-BT</t>
  </si>
  <si>
    <t>Giao Thông</t>
  </si>
  <si>
    <t>Vốn TPCP</t>
  </si>
  <si>
    <t>Dự án AMD</t>
  </si>
  <si>
    <t>Bảo vệ và phát triển rừng ven biển tỉnh Bến Tre giai đoạn 2015-2020</t>
  </si>
  <si>
    <t>Gây bồi tạo bãi và trổng cây ngập mặn bảo vệ đê biển xã Bảo Thuận, Ba Tri.</t>
  </si>
  <si>
    <t>Vốn nước ngoài</t>
  </si>
  <si>
    <t>497+2</t>
  </si>
  <si>
    <t>Hồ chứa nước ngọt huyện Ba Tri</t>
  </si>
  <si>
    <t>CSHT thiết yếu phục vụ phòng chống cháy rừng đặc dụng xã thạnh phong &amp; thạnh hải</t>
  </si>
  <si>
    <t>Kè chống s, lỡ hai bờ sông Giao Hòa (t,giáp sông BLai)</t>
  </si>
  <si>
    <t>NV bổ sung trong năm (DP NSTW)</t>
  </si>
  <si>
    <t>Vốn NSNN khác</t>
  </si>
  <si>
    <t>ĐT CSHT PV mời gọi đầu tư cụm C.Nghiệp trên ĐB H.CT</t>
  </si>
  <si>
    <t>Đường Chợ Chùa Hữu Định (đoạn 1 từ Ao Sen Chợ Chựa đến ĐL Đồng Khởi)</t>
  </si>
  <si>
    <t>ĐT phát triển quỹ đất &amp; ĐĐ bản đồ (KH chưa phân bổ)</t>
  </si>
  <si>
    <t>Các hoạt động kinh tế ( 340)</t>
  </si>
  <si>
    <t>Cấp tỉnh</t>
  </si>
  <si>
    <t>Vốn thực hiện dự án</t>
  </si>
  <si>
    <t>Vốn Chuẩn bị đầu tư</t>
  </si>
  <si>
    <t>Nguồn thu tiền sử dụng đất</t>
  </si>
  <si>
    <t>Đầu tư CSHT Khu công nghiệp Giao Long (giai đoạn 2)</t>
  </si>
  <si>
    <t>Hỗ trợ đầu tư Khu công nghiệp tại địa phương có điều kiện KTXH khó khăn</t>
  </si>
  <si>
    <t>Cơ sở hạ tầng PV du lịch các xã ven sông Tiền  GD 2</t>
  </si>
  <si>
    <t>Chương trình mục tiêu phát triển hạ tầng du lịch</t>
  </si>
  <si>
    <t>Bảo tồn, tôn tạo và p,huy  giá trị DTLS đường HCM trên biển</t>
  </si>
  <si>
    <t>Chương trình mục tiêu phát triển văn hóa</t>
  </si>
  <si>
    <t>ĐT XD CTHT Thiết yếu HTPT Chuỗi GT Dừa MCN</t>
  </si>
  <si>
    <t>Hạ tầng thiết yếu ổn định đời sống dân cư P.8, xã Phú Hưng</t>
  </si>
  <si>
    <t>ĐT XD CT Khu neo đậu tránh trú bão cho tàu cá kết hợp cảng cá Ba Tri</t>
  </si>
  <si>
    <t>Đê bao ngăn mặn ven sông Hàm Luông (đoạn từ ranh Ba Tri-Giồng Trôm đến Cống Cái Mít)</t>
  </si>
  <si>
    <t>DA hạ tầng tái cơ cấu vùng nuôi tôm lúa Mỹ An&amp;An Điền</t>
  </si>
  <si>
    <t>Đê biển Bình Đại</t>
  </si>
  <si>
    <t>Đê biển Thạnh Phú</t>
  </si>
  <si>
    <t>Chương trình mục tiêu tái cơ cấu kinh tế nông nghiệp và phòng chống giảm nhẹ thiên tai, ổn định đời sống dân cư</t>
  </si>
  <si>
    <t>Bảo vệ &amp; PT rừng tỉnh Bến Tre GĐ 2015-2017</t>
  </si>
  <si>
    <t>Chương trình mục tiêu phát triển kinh tế lâm nghiệp bền vững</t>
  </si>
  <si>
    <t>CSHT nuôi thủy sản tập trung huyện Ba Tri</t>
  </si>
  <si>
    <t>Chương trình mục tiêu phát triển kinh tế thủy sản bền vững</t>
  </si>
  <si>
    <t>Trụ sở làm việc Hội đồng Nhân dân tỉnh bến Tre</t>
  </si>
  <si>
    <t>XD CO SO HT  huyen moi chia tach MCB ( Gd 1: N4, N7, D8 va D11)</t>
  </si>
  <si>
    <t>Đường GT kết hợp đờ chống lũ, xăm nhập mặn - VB, PP,Sd</t>
  </si>
  <si>
    <t>ĐT 883 đoạn từ Cầu Rạch Miễu đến cầu An Hóa</t>
  </si>
  <si>
    <t>Đường từ cảng Giao Long đến đường Nguyễn Thị Định</t>
  </si>
  <si>
    <t>Trường Quân sự - BCH quân sự tỉnh Bến Tre</t>
  </si>
  <si>
    <t>Tuyến tránh thị trấn Giồng Trôm</t>
  </si>
  <si>
    <t>Chương trình phát triển kinh tế xã hội vùng Đồng bằng Sông Cửu Long</t>
  </si>
  <si>
    <t>Vốn CTMT</t>
  </si>
  <si>
    <t>Đường lộ Tạo Giác ấp Giao Hòa B xã Giao Thạnh</t>
  </si>
  <si>
    <t>Hệ thống thoát nước khu trung tâm xã (dọc QL57) xã Giao Thạnh</t>
  </si>
  <si>
    <t>Đường ĐA.01 (ĐH 92 đến cánh đồng cây Trôm) xã Thạnh Hải</t>
  </si>
  <si>
    <t>Đường lộ Bến Xuồng và nâng cấp đường lộ Đình xã An Nhơn</t>
  </si>
  <si>
    <t>Đường đi cầu Láng thẻ ấp An Khương B xã An Điền</t>
  </si>
  <si>
    <t>Đường Giồng Đậu xã An Nhơn</t>
  </si>
  <si>
    <t>Đường An Điền 1 &amp; An Hội B2  xã An Thuận</t>
  </si>
  <si>
    <t>Đường A5 (Thạnh Phước - Thạnh Hòa) xã Thạnh Phong</t>
  </si>
  <si>
    <t>Huyện Thạnh Phú</t>
  </si>
  <si>
    <t>Đường ĐA.01 (Từ Miễu Bà - lộ di dân) xã An Thủy</t>
  </si>
  <si>
    <t>Đường ĐA.01 (ĐX.02-ĐX.03) xã An Đức</t>
  </si>
  <si>
    <t>Đường ĐA.03 (Nhà ông Chiến - nhà ông Em) xã Bảo Thạnh</t>
  </si>
  <si>
    <t>Đường ĐC.09 (ĐX.03-ĐX.02) xã An Hiệp</t>
  </si>
  <si>
    <t>Đường ĐA.03 ấp Thạnh Thới đi Thạnh Lễ, xã Bảo Thuận (km0+000-0+508,87)</t>
  </si>
  <si>
    <t>Đường ĐX.02 (Đoạn từ Thạnh Hải-Tân Thủy) xã Bảo Thuận</t>
  </si>
  <si>
    <t>Đường Tổ NDTQ số 9,10 ấp Giồng Chi xã An Hiệp</t>
  </si>
  <si>
    <t>Huyện Ba Tri</t>
  </si>
  <si>
    <t>Xây dựng cầu Đặng Văn Muôn, ấp Bình Phú, xã Thạnh Trị, huyện Bình Đại</t>
  </si>
  <si>
    <t>Xây dựng bãi xử lý rác xã Thừa Đức, huyện Bình Đại</t>
  </si>
  <si>
    <t>Huyện Bình Đại</t>
  </si>
  <si>
    <t>Hỗ trợ đầu tư CSHT các xã đặc biệt khó khăn, vùng bãi ngang ven biển</t>
  </si>
  <si>
    <t>CT MTQG Giảm nghèo bền vững</t>
  </si>
  <si>
    <t>Xã Tân Phong</t>
  </si>
  <si>
    <t>Xã Bình Thắng</t>
  </si>
  <si>
    <t>Xã Thới Thuận</t>
  </si>
  <si>
    <t>Xã Thạnh Phước</t>
  </si>
  <si>
    <t>Xã Lộc Thuận</t>
  </si>
  <si>
    <t>Xã Định Trung</t>
  </si>
  <si>
    <t>Xã Long Định</t>
  </si>
  <si>
    <t>Xã Bình Thới</t>
  </si>
  <si>
    <t>Xã Thới Lai</t>
  </si>
  <si>
    <t>Xã Mỹ Chánh</t>
  </si>
  <si>
    <t>Xã Mỹ Thạnh</t>
  </si>
  <si>
    <t>Xã Minh Đức</t>
  </si>
  <si>
    <t>Xã Phước Hiệp</t>
  </si>
  <si>
    <t>Xã Bình Khánh Tây</t>
  </si>
  <si>
    <t>Xã An Định</t>
  </si>
  <si>
    <t>Xã Hương Mỹ</t>
  </si>
  <si>
    <t>Xã Ngãi Đăng</t>
  </si>
  <si>
    <t>Xã Đa Phước Hội</t>
  </si>
  <si>
    <t>Xã Tân Hội</t>
  </si>
  <si>
    <t>Xã An Thạnh</t>
  </si>
  <si>
    <t>Huyện Mỏ Cày Nam</t>
  </si>
  <si>
    <t>Xã Nhuận Phú Tân</t>
  </si>
  <si>
    <t>Xã Phước Mỹ Trung</t>
  </si>
  <si>
    <t>Đường B4 ( lộ liên Ấp Thanh Xuân 2 - Tân Thông 3) xã Thanh Tân</t>
  </si>
  <si>
    <t>Huyện Mỏ Cày Bắc</t>
  </si>
  <si>
    <t>Xã An Hóa</t>
  </si>
  <si>
    <t>Đường tổ 4-6 Phước Hưng</t>
  </si>
  <si>
    <t>Đường tổ NDTQ số 1</t>
  </si>
  <si>
    <t>Đường tổ NDTQ số 12</t>
  </si>
  <si>
    <t>Đường tổ NDTQ số 7</t>
  </si>
  <si>
    <t>Đường ấp Phước Thới</t>
  </si>
  <si>
    <t>Xã An Phước</t>
  </si>
  <si>
    <t>Xã An Hiệp</t>
  </si>
  <si>
    <t>Xã Thành Triệu</t>
  </si>
  <si>
    <t>Xã Tiên Thuỷ</t>
  </si>
  <si>
    <t>Xã Tân Phú</t>
  </si>
  <si>
    <t>Xã Tân Thạch</t>
  </si>
  <si>
    <t>Xã Phước Thạnh</t>
  </si>
  <si>
    <t>Xã Phú Đức</t>
  </si>
  <si>
    <t>Xã Giao Long</t>
  </si>
  <si>
    <t>Xã Tường Đa</t>
  </si>
  <si>
    <t>Xã Sơn Hoà</t>
  </si>
  <si>
    <t>Xã Tam Phước</t>
  </si>
  <si>
    <t>Xã An Khỏnh</t>
  </si>
  <si>
    <t>Xã Phú An Hoà</t>
  </si>
  <si>
    <t>Xã Giao Hoà</t>
  </si>
  <si>
    <t>Huyện Châu Thành</t>
  </si>
  <si>
    <t>Xã Phú Hưng</t>
  </si>
  <si>
    <t>Thành Phố Bến Tre</t>
  </si>
  <si>
    <t>Tuyến từ QL 57 (Bờ dừa) đến Huyện lộ 41 (ĐA 03) -GĐ 1 từ QL 57- cầu Hòa Hiệp</t>
  </si>
  <si>
    <t>Tuyến đường từ Bảy Dung - Tôm Bực</t>
  </si>
  <si>
    <t>Huyện Chợ Lách</t>
  </si>
  <si>
    <t>Phân bổ cho 42 xã theo NQ 350</t>
  </si>
  <si>
    <t>Mở rộng các tuyến ống cấp nước xã Thới thuận Bình Đại</t>
  </si>
  <si>
    <t>Đường đê Nông trường (Từ ĐH 08-giáp Đê Tây) xã Thạnh trị, huyện Bình Đại</t>
  </si>
  <si>
    <t>Hệ thống xử lý nước thải làng nghề Bình Thắng</t>
  </si>
  <si>
    <t>Đường ĐX.05 (Đoạn từ TL885 đến giáp xã Mỹ Thạnh) xã An Ngãi Trung</t>
  </si>
  <si>
    <t>CSHT pv sắp xếp dân cư vùng KTM xã An Thủy</t>
  </si>
  <si>
    <t>Đường ĐX.03 (Đoạn từ TL885 đến giáp xã An Phú Trung) xã An Ngãi Trung</t>
  </si>
  <si>
    <t>Đường ĐX 06 (đoạn từ ĐT 885-xã An Hòa Tây) xã Tân Thủy</t>
  </si>
  <si>
    <t>Sửa chữa UBND xã và xây mới 5 phòng chức năng xã An Ngãi Trung</t>
  </si>
  <si>
    <t>Sửa chữa trụ sở UBND xã, xây mới hội trường nhà văn hóa đa năng xã Mỹ Nhơn</t>
  </si>
  <si>
    <t>Hạ tầng giao thông xã Bảo Thạnh</t>
  </si>
  <si>
    <t>Hạ tầng giao thông xã An Hiệp</t>
  </si>
  <si>
    <t>Đường ĐX 05 (đoạn từ ĐA 09-ĐA11) xã Tân Thủy</t>
  </si>
  <si>
    <t>Huyện Ba  Tri</t>
  </si>
  <si>
    <t>Đường ĐX.01(Đường Xẻo Vườn) xã Quới Điền</t>
  </si>
  <si>
    <t>Đường ĐX.02 (Đường Dinh bà) liên xã Quới Điền-Tân Phong</t>
  </si>
  <si>
    <t>NC MR Nhà máy nước T.Phú, H.T Phú (công suất từ 60m3/h lên 120m3/h)</t>
  </si>
  <si>
    <t>Đầu tư CSHT pv làng nghề tiểu thủ CN xã Hòa Lợi TP</t>
  </si>
  <si>
    <t>Sửa chữa trụ sở, xõy NVH và 05 phòng chức năng xã Quới Điền</t>
  </si>
  <si>
    <t>Đường ĐX 7 (liên xã Thạnh Phong - Thạnh Hải)</t>
  </si>
  <si>
    <t>CSHT pv làng nghề tiểu thủ công nghiệp xã Mỹ An</t>
  </si>
  <si>
    <t>H.Thạnh Phú</t>
  </si>
  <si>
    <t>NC, MR NMN xã Tân Thanh Tây, MCB (Công suất 10m3/h lên 30m3/h</t>
  </si>
  <si>
    <t>Đường ĐA 01 ( Đường từ Thanh Tây - Sùng Tân) xã Tân Thanh Tây</t>
  </si>
  <si>
    <t>Đương ĐC 03 (Đường Thanh Nam - Tân Bình 2) xa TTT</t>
  </si>
  <si>
    <t>Đường ĐC 02 ( Đường Thanh Tây - Sung Tân) xã Tân Thanh Tây</t>
  </si>
  <si>
    <t>Đường ĐC 01 (Đường Sùng Tân- Thanh Bắc) xã Tân Thanh Tây</t>
  </si>
  <si>
    <t>Cải tạo nâng cấp Đường xã Tân Thành Bình, Thạnh Ngãi ( đoạn QL 60 cũ đến UBND xã Thạnh Ngãi)</t>
  </si>
  <si>
    <t>NC MR nhà máy  nước xã Thành Thới A</t>
  </si>
  <si>
    <t>NC, MR đường ĐC 01 (Đường tổ 1,2 ấp An Qui) đoạn từ cầu Bảy A-đất ba chơi, xã An Thới</t>
  </si>
  <si>
    <t>NC, MR đường ĐA 02 (Đường cầu tư Điệt, đoạn HL 22-ĐX 06) xó An Thới</t>
  </si>
  <si>
    <t>SC trụ sở UBND xã, hội trường nhà văn hóa xã và xây mới  5 phòng chức năng xã Cẩm Sơn</t>
  </si>
  <si>
    <t>Đường trục xã từ nhà ông Nguyễn Văn Hiếu ấp Thanh Sơn đến cầu chợ giáp xã Ngãi Đăng</t>
  </si>
  <si>
    <t>Đường ĐX04(từ ĐH 33 đến giáp đường ĐX 01)</t>
  </si>
  <si>
    <t>đường liên xã định thủy - Tân Thành Bình</t>
  </si>
  <si>
    <t>Đường từ chợ xã đến ấp Thanh Hưng, xã định Thủy</t>
  </si>
  <si>
    <t>Đường ĐX. 04 ( khu hành chính - 3 Ly) xã Phú Sơn</t>
  </si>
  <si>
    <t>Đường từ chựa Bửu Minh xã PS- Cống 9 Dẫu xã Long Thới</t>
  </si>
  <si>
    <t>NC tuyến đê bao Hòa Thuận - Phú Hòa (GĐ 2) H Chợ Lách</t>
  </si>
  <si>
    <t>NC tuyến đê bao Lân Tây, xã Phú Sơn, H Chợ Lách</t>
  </si>
  <si>
    <t>NC, SC tuyến đê bao Mỹ Sơn Tây, X Phú Sơn, H C Lách</t>
  </si>
  <si>
    <t>Đường từ bến đò Phú Hiệp - trại cưa 5 Thiềng</t>
  </si>
  <si>
    <t>Tuyến lộ Cây Gáo, xã Vĩnh Bình, Huyện Chợ Lách</t>
  </si>
  <si>
    <t>Tuyến từ lộ mới - ranh xã Sơn Định, Chợ Lách</t>
  </si>
  <si>
    <t>Tuyến từ đường đi bến đò Mỹ An- đến Nhà Thờ Phú Bình</t>
  </si>
  <si>
    <t>Đường ĐX.05 (Trường TH - 8 Ngưng) xã Phú Sơn</t>
  </si>
  <si>
    <t>Đường ĐX.07 ( 6 Vinh- 2 Trạc) xã Phú Sơn</t>
  </si>
  <si>
    <t>SC trụ sở UBND và XDM Hội trường VH đa năng VB</t>
  </si>
  <si>
    <t>Đường ĐA 12 xã Thành Triệu</t>
  </si>
  <si>
    <t>Đường ĐA 10 xã Thành Triệu</t>
  </si>
  <si>
    <t>Đường DA 08 xã Thành Triệu</t>
  </si>
  <si>
    <t>Đường DA 07 xã Thành Triệu</t>
  </si>
  <si>
    <t>Đường DA 01 xã Thành Triệu</t>
  </si>
  <si>
    <t>Đường ĐA 01 xã Quới Sơn huyện Châu Thành</t>
  </si>
  <si>
    <t>Nhà văn hóa đa năng xã Quới Sơn</t>
  </si>
  <si>
    <t>Đường ĐX 05 (Đoạn từ ĐT 883 đến ĐTDK 07) xã Quới Sơn</t>
  </si>
  <si>
    <t>Đường ĐX 02 (đoạn từ cầu 2 Hùng đến cuối ngã 3 6 Hồng)</t>
  </si>
  <si>
    <t>Đường ĐX 04 (đoạn từ ĐT 883 đến trụ sở ấp 2 xã Quới Sơn)</t>
  </si>
  <si>
    <t>Đường ĐA 02 xã Quới Sơn</t>
  </si>
  <si>
    <t>Hạ tầng giao thông xã Nhơn Thạnh</t>
  </si>
  <si>
    <t>Đường ĐA.10 (đường ấp 2B đoạn 2) km1+726 đến cầu Cái Sơn</t>
  </si>
  <si>
    <t>TTVH thể thao xã Nhơn Thạnh</t>
  </si>
  <si>
    <t>Thành phố Bến Tre</t>
  </si>
  <si>
    <t>CTMTQG xây dựng nông thôn mới</t>
  </si>
  <si>
    <t>Vốn CTMTQG</t>
  </si>
  <si>
    <t>NC, MR đường DX 01 (Đường vào trung tâm xã Tân Thanh Tây</t>
  </si>
  <si>
    <t>Đường ĐX 04 ( Đường liên xã TTT - NPT đoạn từ Thanh Tây -Huyện lộ 18)</t>
  </si>
  <si>
    <t>Đường DC 02 (Thanh Tay - Sung Tan) Tan Thanh Tay</t>
  </si>
  <si>
    <t>Đường C18 (Lộ tổ 5 ấp Tân Hòa Trong) xã Tân Phú Tây, HM BetongMD</t>
  </si>
  <si>
    <t>Đường C9 (Lộ tổ 6,7 ấp Tân Thuận Ngoài) xã Tân Phú Tây.HM Bêtông MD</t>
  </si>
  <si>
    <t>Đường C7 ( Lộ tổ 4,8 ấp Tân Thuận Ngoài ) xã Tân Phú Tây , HM betongMD</t>
  </si>
  <si>
    <t>Đường C3 (Lộ tổ 7 ấp Tân Thạnh) xã Tân Phú Tây. HM Betong MD</t>
  </si>
  <si>
    <t>Đường DA.04 (Lộ kênh Tám triều - ấp Tân Thanh) TPT</t>
  </si>
  <si>
    <t>Đường ĐA 01 (Lộ kênh Tám triều - ấp Tân Lợi) Tân Phú Tây huyện Mỏ Cày Bắc</t>
  </si>
  <si>
    <t>Đường ĐA.03 (Lộ liên ấp Tân Hòa Trong- Tân Hòa Ngoài) xã Tân Phú Tây</t>
  </si>
  <si>
    <t>Hạ tầng giao thông xã Tân Phú Tây gồm Đường ĐX01 (Cầu ngang); ĐX 02 (Đường dây thép), xã Tân Phú Tây huyện Mỏ Cày Bắc</t>
  </si>
  <si>
    <t>SC trụ sở UBND xã và xây mới 05 Phòng chức năng xã Tân Phú Tây huyện Mỏ Cày Bắc</t>
  </si>
  <si>
    <t>Đường xã Tân Thành Bình, Định Thủy, huyện Mỏ Cày Bắc</t>
  </si>
  <si>
    <t>Hạ Tầng Giao Thông xã Thanh An - MCB</t>
  </si>
  <si>
    <t>Đường ĐA 03 xã Thới Thuận</t>
  </si>
  <si>
    <t xml:space="preserve">Nâng cấp đườngg ĐA.02 ( đường sau chợ ) xã Thới Thuận </t>
  </si>
  <si>
    <t>Đường ĐA.06 ( Đường Thới An) xã Thới Thuận)</t>
  </si>
  <si>
    <t>Hỗ trợ gia cố mặt đê phục vụ sản xuất NN và trú bão</t>
  </si>
  <si>
    <t>Nâng cấp, mở rộng đường ĐX.01 trung tâm xã Thới Thuận</t>
  </si>
  <si>
    <t>Đường ĐA 02 ( trung tâm ấp Long An đến lộ đê tây)</t>
  </si>
  <si>
    <t>Đường ĐA 04 ( Long Nhơn-Long An-Long Hưng GĐ2)</t>
  </si>
  <si>
    <t>Đường ĐA 05 (Liên ấp Long Nhơn- Long An -Long Hưng)</t>
  </si>
  <si>
    <t>Hạ tầng giao thông xã Long Hòa</t>
  </si>
  <si>
    <t>Trung tâm văn hóa - Thể thao xã Long Hòa</t>
  </si>
  <si>
    <t>Đường ĐC.02 ( đường ra cồn Chày Mười) xã Thới Thuận</t>
  </si>
  <si>
    <t>Các cầu trên ĐX.02 xã Lương Phú (cầu Văn Lộc Trị, Bà</t>
  </si>
  <si>
    <t>Hạ tầng giao thông xã Lương Phú</t>
  </si>
  <si>
    <t>Đường ĐC.01 (đường liên ấp 5+6+7+8) xã Lương Phú</t>
  </si>
  <si>
    <t>Đường ĐC.04 (đường liên ấp 2+3) xã Lương Phú</t>
  </si>
  <si>
    <t>Đường ĐX.02 (đường từ QL57 đến cầu An Điền)</t>
  </si>
  <si>
    <t>XD Cầu Dương Văn Ngươn, cầu kênh Phụ nữ, cầu Chín Hương trên đường ĐA 01 xã Quới Điền, huyện Thạnh Phú</t>
  </si>
  <si>
    <t>Đường ĐX.01 (HL.10-Cầu TW Đoàn) xã Mỹ Hòa</t>
  </si>
  <si>
    <t>Đường ĐX.04 (HL.10-Khu dân cư Bến Nò) xã Mỹ Hòa</t>
  </si>
  <si>
    <t>Đường ĐX.02 (HL.173-ĐX.01) xã Mỹ Hòa</t>
  </si>
  <si>
    <t>Đường ĐX.01 (Đoạn từ TL885 đến giáp ranh xã Tân Hưng) xã An Ngãi Trung</t>
  </si>
  <si>
    <t>Đường ĐX.06 (Đoạn từ ĐH.DK.01 đến ĐX.02) xã Mỹ Nhơn</t>
  </si>
  <si>
    <t>Đường ĐX.01 (GĐ2), ĐX.07 và ĐX.08 xã Mỹ Nhơn</t>
  </si>
  <si>
    <t>Đường ĐX.05 (Đoạn từ ĐH.DK.01 đến ĐX.03) xó Mỹ Nhơn</t>
  </si>
  <si>
    <t>Đường ĐX.02 (Đoạn từ TL885 đến giỏp xó An Phỳ Trung) xã An Ngãi Trung</t>
  </si>
  <si>
    <t>Đường ĐX.04 (Đoạn từ ĐH.12 đến đường ĐA.01) xã An Ngãi Trung</t>
  </si>
  <si>
    <t>Đường vành đai ven biển xã An Thủy - Tân Thủy - Bảo Thuận</t>
  </si>
  <si>
    <t xml:space="preserve">Đường ĐA. 07 ( đoạn từ khu tái định cư - Nguyễn Thị Cự), xã Tân Thiềng </t>
  </si>
  <si>
    <t xml:space="preserve">Đường ĐC. 18 ( đoạn từ Tám Chửu - Năm Uẩn), xã Tân Thiềng </t>
  </si>
  <si>
    <t>Đường ĐA. 04 ( đoạn từ Dự ỏn 18- Năm Mứt), xã Tân Thiềng</t>
  </si>
  <si>
    <t>ĐX03 (Từ Huyện lộ 38 - Cầu thép không gian) LT</t>
  </si>
  <si>
    <t>ĐX02 (Đoạn từ QL57 - Huyện Lộ 34) Long Thới</t>
  </si>
  <si>
    <t>ĐX03 (Từ cầu Tư Thông- Cầu Trung ương Đoàn) TT</t>
  </si>
  <si>
    <t>ĐX02 (Từ chợ Cái Sơn - Tám Châu) Tân Thiềng</t>
  </si>
  <si>
    <t>ĐX 01 ( Đoạn từ vườn 100 công -  cầu Lũ Rốn )</t>
  </si>
  <si>
    <t>Đường ĐC 09 (Đường cầu Kinh - Mười Trung tổ NDTQ 11, đoạn từ QL57 - đê bao An Quy, xã Long Thới</t>
  </si>
  <si>
    <t>Đường ĐA 06 (Giai đoạn 1 từ QL57-Cầu Đoàn Châu Sa), xã Long Thới</t>
  </si>
  <si>
    <t>Nâng cấp sữa chữa trường TH Phú Sơn, xã Phú Sơn</t>
  </si>
  <si>
    <t>Đường ĐX.06 (6 Hanh-6 Cương - giáp Vĩnh Thành) Phú Sơn</t>
  </si>
  <si>
    <t>Đường từ Tổ NDTQ số 11- út Xà Bi</t>
  </si>
  <si>
    <t>Đường ĐA.05 ( Đoạn từ Huyện Lộ 35- Cầu Tiệm)</t>
  </si>
  <si>
    <t>Đường từ Tư Tùng - Sáu ổi</t>
  </si>
  <si>
    <t>Đường từ Thất Cao Đài - Tư Xong</t>
  </si>
  <si>
    <t>Đường tư Tâm - Bảy Bửu - Ba Quang</t>
  </si>
  <si>
    <t>Tuyến tổ 13-14 (7 Xiếu - 6 Phụng)  xã Vĩnh Bình, Chợ Lách</t>
  </si>
  <si>
    <t>Tuyến từ Rạch cái Mít - QL 57 (10 Phong - Cầu sắt Vĩnh Bình), xã Vĩnh Bình huyện Chợ Lách</t>
  </si>
  <si>
    <t>Tuyến từ Lộ Mới - Ranh xã Phú Phụng, xã VB, CL</t>
  </si>
  <si>
    <t>Tuyến Cầu Đình Hòa Thuận-Cầu Phú Hòa, VB,CL</t>
  </si>
  <si>
    <t>Hạ tầng giao thông xã Vĩnh Bình, Huyện Chợ Lách</t>
  </si>
  <si>
    <t>NC, MR đường ĐA 02 (Đường cầu tư Điệt, đoạn HL 22-ĐX 06) xã An Thới</t>
  </si>
  <si>
    <t>Đường ĐX 10 (Đường tránh trung tâm xã, đoạn từ lộ Cống Môn - ngã 3 nạn thung) xã An Thới</t>
  </si>
  <si>
    <t>NC, MR đường ĐX 04 (đường liên xã An Thới - An Thạnh, đoạn ngã 3 nạn thun- xã An Thạnh)</t>
  </si>
  <si>
    <t>NC, MR đường ĐA 05 (đoạn An Hóa QL57-ĐX 07) xã An Thới</t>
  </si>
  <si>
    <t>NC, MR đường ĐX 09 (đường nghĩa trang đến miễu năm Re, HL22-ĐA 01) xã An Thới</t>
  </si>
  <si>
    <t>Đường ĐA01 (đường 26/3-ngã tư Phú Trạch 1 đến giáp HL 17)</t>
  </si>
  <si>
    <t>XD Cầu số 1, 2 trên đường ĐA 01 xã cẩm Sơn</t>
  </si>
  <si>
    <t>XD Cầu Nhuận Trạch trên đường ĐA 04 xã Cẩm Sơn</t>
  </si>
  <si>
    <t>Xõy mới trụ sở UBND xã Thành Triệu và s/c nhà văn húa</t>
  </si>
  <si>
    <t>Đường ĐX 04 ( đường 3 Mạo) xã Thành Triệu</t>
  </si>
  <si>
    <t>Đường ĐX 03 (đường 5 Bạch) xã Thành Triệu</t>
  </si>
  <si>
    <t>Đường ĐX 02 xã Thành Triệu (đường kênh Ba)</t>
  </si>
  <si>
    <t>Đường ĐX 01 (đường lộ Bắc liên xã Thành Triệu An Hiệp) xã Thành triệu</t>
  </si>
  <si>
    <t>Cầu Thành Triệu xã Thành Triệu</t>
  </si>
  <si>
    <t>Xây dựng cầu Đò xã Thành Triệu</t>
  </si>
  <si>
    <t>NC đê bao từ đình An Hòa đến giáp ranh xã Phú Sơn, Long Thới, Chợ Lách</t>
  </si>
  <si>
    <t>NC 3 cống điều tiết nước ấp BP: cống 9B, KRanh,K Máng Lô 4</t>
  </si>
  <si>
    <t>NC 4 cống điều tiết nước; Cống ĐGòn, BHoàng, K Xóm,Gò Da</t>
  </si>
  <si>
    <t>Nâng cấp cống Kênh 01, xã Thành Triệu, CT</t>
  </si>
  <si>
    <t>Nâng cấp cống kênh 02, xã Thành Triêu, CT</t>
  </si>
  <si>
    <t>MR các tuyến ống cấp nước xã Thới thuận, BĐ, BT</t>
  </si>
  <si>
    <t>NC, MR NMN xã Thành Thới A, MCN (CS 20m3,h lên 50m3,h)</t>
  </si>
  <si>
    <t>NC, MR NMN xã Tân Thanh Tây, MCB (CS 10m3,h lên 30m3,h</t>
  </si>
  <si>
    <t>Hạ tầng giao thông xã Đại Điền-Phú Khánh, huyện TPhú</t>
  </si>
  <si>
    <t>NC, MR NMN xã Lương Phú, H G.Trôm (từ 10m3,h lên 50m3,h</t>
  </si>
  <si>
    <t>CSHT vùng KTM Cồn Nhàn Cồn Ngoài xã Bảo Thuận BT</t>
  </si>
  <si>
    <t>CSHT vùng KTM xã Thừa Đức huyện Bình Đại</t>
  </si>
  <si>
    <t>CSHT vùng KTM xã Tân Mỹ Ba Tri (Tuyến Bắc S Sao và Nam</t>
  </si>
  <si>
    <t>Chi phí TTQT</t>
  </si>
  <si>
    <t>Nông thôn mới</t>
  </si>
  <si>
    <t>XD Nghĩa Trang Liệt sĩ huyện Mỏ Cày Bắc</t>
  </si>
  <si>
    <t>Nhà hỏa táng thành phố Bến Tre</t>
  </si>
  <si>
    <t>7262378 - TRUONG TIEU HOC TAN BINH</t>
  </si>
  <si>
    <t>7029453 - Trường TH Bến Tre</t>
  </si>
  <si>
    <t>7317787 - Trường tiểu học An Qui</t>
  </si>
  <si>
    <t>7317220 - Trường tiểu học An Nhơn</t>
  </si>
  <si>
    <t>7286592 - Trường TH Thạnh phong A</t>
  </si>
  <si>
    <t>Đường ĐX.07 xã Tân Thủy (từ ĐT.885 đến ĐX.04)</t>
  </si>
  <si>
    <t>Trường THCS An Bình Tây</t>
  </si>
  <si>
    <t>XD mặt đường tuyến tránh An Bình Tây - An Đức</t>
  </si>
  <si>
    <t>Trường THCS Ba Mỹ huyện Ba Tri</t>
  </si>
  <si>
    <t>Trường TH Vĩnh An - Ba Tri</t>
  </si>
  <si>
    <t>Trường THCS Phú Ngãi</t>
  </si>
  <si>
    <t>NC MR NLV Ban Bảo vệ, chăm sóc SK CB Btre</t>
  </si>
  <si>
    <t>Trụ sở làm việc Đội nghiệp vụ Hải quan Bến Tre</t>
  </si>
  <si>
    <t>NCHT mạng, trang TB máy vi tính tại VP tỉnh ủy,</t>
  </si>
  <si>
    <t>Trụ sở LV đội QLTT số 6 H. Mỏ Cày Bắc và H. Chợ Lách</t>
  </si>
  <si>
    <t>Tram y tế xã Thành Triệu</t>
  </si>
  <si>
    <t>Mua máy CT-Scanner_BVĐK KV Cù Lao Minh</t>
  </si>
  <si>
    <t>Trường THCS An Thủy</t>
  </si>
  <si>
    <t>Trung tâm Bồi dưỡng chính trị Giồng Trôm</t>
  </si>
  <si>
    <t>XD CSHT khu Du lịch sinh thái Cồn ốc xã Hưng Phong</t>
  </si>
  <si>
    <t>Trung tâm Bồi dưỡng chính trị Huyện Ba Tri</t>
  </si>
  <si>
    <t>Trường Chính trị (giai đoạn 2)</t>
  </si>
  <si>
    <t>Trạm y tế xã Tân Thiềng</t>
  </si>
  <si>
    <t>Trạm y tế xã Sơn Đông</t>
  </si>
  <si>
    <t>NC,SC,MR  hội trường NVH va XD mới 5 phòng chức năng xã Tân Thanh Tây</t>
  </si>
  <si>
    <t>Tiểu DA Bồi thường GPMB Trường Tiểu học Tân Thành Bình 2</t>
  </si>
  <si>
    <t>Trường THCS TPBT</t>
  </si>
  <si>
    <t>Mở rộng bãi rác Phú Hưng TPBT</t>
  </si>
  <si>
    <t>Đường Nguyễn Huệ nối dài ( Tú Điền - cầu Phú Dân)</t>
  </si>
  <si>
    <t>Trung tâm VH thể thao TPBT</t>
  </si>
  <si>
    <t>Trường Tiểu học Phú Thọ</t>
  </si>
  <si>
    <t>Xây dựng 05 phòng chức năng , nhà văn hóa xã Thới Thuận</t>
  </si>
  <si>
    <t>Đường huyện ĐH07 (Bình Thới- Định Trung) H. Bình Đại</t>
  </si>
  <si>
    <t>SC, NC, mở rộng HTVH xã và XD mới 5 phỏng chức năng xã Bình Thành</t>
  </si>
  <si>
    <t>XD mới NVH xã và 5 phòng chức năng xã An Nhơn</t>
  </si>
  <si>
    <t>Trường THCS Mỹ An</t>
  </si>
  <si>
    <t>XD mới HT nhà VH đa năng xã  Mỹ Hòa</t>
  </si>
  <si>
    <t>Trường TH Phú Ngãi</t>
  </si>
  <si>
    <t>Cải tạo và nâng cấp Huyện lộ 14 (CV TT-Mộ NĐC)</t>
  </si>
  <si>
    <t>Trường THCS An Ngãi Trung</t>
  </si>
  <si>
    <t>Trường THCS Mỹ Nhơn</t>
  </si>
  <si>
    <t>Nhà VH xã - 5 phòng chức năng xã Tân Thiềng</t>
  </si>
  <si>
    <t>Nhà VH xã - 5 phòng chức năng xã Long Thới</t>
  </si>
  <si>
    <t>Cầu ông Kèo xã Vĩnh Thành - Vĩnh Hòa</t>
  </si>
  <si>
    <t>Gia cố chống sạt lở khẩn cấp tuyến đê bao ấp Hòa Thuận</t>
  </si>
  <si>
    <t>XD mới NVH xã và 05F chức năng xã An Thới, huyện MCN</t>
  </si>
  <si>
    <t>DA ĐTXD cầu Cổ Chiên ( Tiểu DA GPMB tỉnh Bến Tre)</t>
  </si>
  <si>
    <t>Khu chính trị hành chánh xã Tân Hội</t>
  </si>
  <si>
    <t>Trường TH An Phước</t>
  </si>
  <si>
    <t>Trường mầm non Khu cụng nghiệp Giao Long</t>
  </si>
  <si>
    <t>Tiểu DA bồi thường hỗ trợ tái định cư nhà máy  xlý rác</t>
  </si>
  <si>
    <t>Trung tâm Bảo trợ XH tỉnh Bến Tre</t>
  </si>
  <si>
    <t>ĐTXD Cầu Nguyễn Tấn Ngãi trên ĐT 887 huyện Giồng Trôm</t>
  </si>
  <si>
    <t>ĐT XD Cầu Lương Ngang trên ĐT 887</t>
  </si>
  <si>
    <t>ĐTXD Cầu Đỏ trên ĐT 887 huyện Giồng Trôm</t>
  </si>
  <si>
    <t>ĐTXD Cầu Ba Lạt trờn ĐT 887 huyện Giồng Trôm</t>
  </si>
  <si>
    <t>XD Nhà đa năng (Khu LT TDTT)-Trường THPT Lê Hòai Đôn</t>
  </si>
  <si>
    <t>NC, SC Tr. TC nghe BT&amp;CS 2 CDBT t,lap TTĐT ĐHQG TPHCM</t>
  </si>
  <si>
    <t>MS trang TB Đ.thờ NTLS  BT ( Tượng B.thân CT.HCM, ĐHC)</t>
  </si>
  <si>
    <t>XD Cầu Hương Điểm trên ĐT 887 huyện Giồng Trôm</t>
  </si>
  <si>
    <t>Không gian ghi công Bà Mẹ VN anh hùng- NTLS T.Bến Tre</t>
  </si>
  <si>
    <t>Cầu Phong Nẫm trên ĐH 173 huyện Châu Thành-Giồng Trôm</t>
  </si>
  <si>
    <t>Trụ sở  LV các CQ Khối mặt trận-đòan thể tỉnh Bến Tre</t>
  </si>
  <si>
    <t>Nâng cấp mở rộng cảng cá Bình Đại</t>
  </si>
  <si>
    <t>Nâng cao CL, ATSP NNo và PT CT khí sinh học</t>
  </si>
  <si>
    <t>Đường Chợ Chùa Hữu Định (đoạn 1 từ Ao Sen Chợ Chùa đến ĐL Đồng Khởi)</t>
  </si>
  <si>
    <t>Cải tạo Nâng cấp đường tỉnh 884 đoạn từ Cầu Tre Bông đến QL57 và cầu Thành Triệu</t>
  </si>
  <si>
    <t>DA ĐT XD NC các cơ sở cai nghiện, điều trị cai nghiện</t>
  </si>
  <si>
    <t>Chương trình KCH kênh mương, phát triển giao thông nông thôn, CSHT nuôi trồng thủy sản và CSHT làng nghề ở nông thôn</t>
  </si>
  <si>
    <t>Cơ sở hạ tầng phục vụ du lịch Cồn Bửng xã Thạnh Hải</t>
  </si>
  <si>
    <t>Đài truyền thanh huyện Mỏ Cày Bắc.</t>
  </si>
  <si>
    <t>Tượng đài chiến thắng Giá Thẻ, huyện Thạnh Phú</t>
  </si>
  <si>
    <t>Tượng đài đánh tàu trên sông Giồng Trôm</t>
  </si>
  <si>
    <t>Hậu cứ Đoàn Cải lương Bến Tre</t>
  </si>
  <si>
    <t>Tôn tạo, trùng tu và mở rộng khu tượng đài CT Lộ Thơ</t>
  </si>
  <si>
    <t>Sân vận động tỉnh Bến Tre (Giai đoạn 2)</t>
  </si>
  <si>
    <t>Bảo tồn, t,tạo và p,huy  giá trị di tích lịch sử đường HCM trên biển</t>
  </si>
  <si>
    <t>Trung tâm hoạt động thanh thiếu niên tỉnh Bến Tre</t>
  </si>
  <si>
    <t>Nhà văn hóa Trung tâm tỉnh Bến Tre</t>
  </si>
  <si>
    <t>Đài Phát thanh truyền hình tỉnh bến Tre</t>
  </si>
  <si>
    <t>Văn hóa thông tin</t>
  </si>
  <si>
    <t>Trạm y tế xã Phước Thạnh CT</t>
  </si>
  <si>
    <t>Trạm y tế xã Phú Ngãi huyện Ba Tri</t>
  </si>
  <si>
    <t>Trạm y tế xã Thừa Đức</t>
  </si>
  <si>
    <t>Trạm y tế xã Thành Thới A huyện Mó Cày Nam</t>
  </si>
  <si>
    <t>Phòng khám Đa khoa KV xã Tân Phong huyện Thạnh Phú</t>
  </si>
  <si>
    <t>Trạm y tế xã An Hòa Tây</t>
  </si>
  <si>
    <t>Trạm y tế xã Tân Thạch</t>
  </si>
  <si>
    <t>Trạm y tế xã Phước Mỹ Trung MCB</t>
  </si>
  <si>
    <t>Phòng khám Đa khoa KV Tân Hào huyện Giồng Trôm</t>
  </si>
  <si>
    <t>Trạm y tế xã Mỹ An huyện Thạnh Phú</t>
  </si>
  <si>
    <t>Trạm y tế xã Long Định BĐ</t>
  </si>
  <si>
    <t>Phân tram y tế xã An Hiệp huyện Ba tri</t>
  </si>
  <si>
    <t>Trạm y tế xã Phú Lễ huyện Ba Tri</t>
  </si>
  <si>
    <t>Trạm y tế xã An Bình Tây huyện Ba Tri</t>
  </si>
  <si>
    <t>Trạm y tế xã Phú Khánh huyệnThạnh Phú</t>
  </si>
  <si>
    <t>Trạm y tế xã Bình Khánh Tây huyện MCN</t>
  </si>
  <si>
    <t>Trạm y tế xã Thới Thạnh huyện Thạnh Phú</t>
  </si>
  <si>
    <t>Trạm y tế vã Vang Quới Tây huyện Bình Đại</t>
  </si>
  <si>
    <t>Trạm y tế Thị trấn MCN</t>
  </si>
  <si>
    <t>Trạm y tế xã Thạnh Trị huyện Bình Đại</t>
  </si>
  <si>
    <t>Trạm y tế xã Bình Thới huyện Bình Đại</t>
  </si>
  <si>
    <t>Trạm y tế xã Ngãi Đăng huyện MCN</t>
  </si>
  <si>
    <t>Trạm y tế xã Hương Mỹ huyện MCN</t>
  </si>
  <si>
    <t>Trạm y tế Thị trấn Bình Đại</t>
  </si>
  <si>
    <t>Trạm y tế xã Tân Thanh</t>
  </si>
  <si>
    <t>Trạm y tế xã An Thạnh huyện MCN</t>
  </si>
  <si>
    <t>Trạm y tế xã Đại Hòa Lộc huyện Bình Đại</t>
  </si>
  <si>
    <t>Trạm y tế xã  Lộc Thuận huyện Bình Đại</t>
  </si>
  <si>
    <t>Trạm y tế xã An Định huyện MCN</t>
  </si>
  <si>
    <t>Trạm y tế xã Phú An Hòa huyện Châu Thành</t>
  </si>
  <si>
    <t>Trạm y tế xã Sơn Hòa huyện Châu Thành</t>
  </si>
  <si>
    <t>Trạm y tế xã Phước Tuy huyện Ba Tri</t>
  </si>
  <si>
    <t>Trạm y tế xã An Đức huyện Ba Tri</t>
  </si>
  <si>
    <t>Trung tâm y tế Thành phố Bến Tre</t>
  </si>
  <si>
    <t>Trạm y tế xã Giao Hòa huyện Châu Thành</t>
  </si>
  <si>
    <t>Trạm yt tế xã Giao Long CT</t>
  </si>
  <si>
    <t>Trạm y tế Phước Hiệp MCN</t>
  </si>
  <si>
    <t>Trạm y tế xã Giao Thạnh</t>
  </si>
  <si>
    <t>Trạm y tế xã Hưng Phong</t>
  </si>
  <si>
    <t>Trạm  y tế xã Long Thới</t>
  </si>
  <si>
    <t>Trạm y tế xã Bình Hòa</t>
  </si>
  <si>
    <t>Trạm y tế xã Tam Phước</t>
  </si>
  <si>
    <t>Tạm y tế xã An Thuận TP</t>
  </si>
  <si>
    <t>Trạm y tế xã Mỹ Thạnh An</t>
  </si>
  <si>
    <t>Trạm y tế Vĩnh Hòa CL</t>
  </si>
  <si>
    <t>Trạm y tế xã Bình Thạnh</t>
  </si>
  <si>
    <t>Trạm y tế xã Mỹ Thành</t>
  </si>
  <si>
    <t>Trạm ytế xã Thạnh Phước BĐ</t>
  </si>
  <si>
    <t>Trạm y tế xã Bình Thành GT</t>
  </si>
  <si>
    <t>Trạm  y tế xã Nhuận Phú Tân MCB</t>
  </si>
  <si>
    <t>Trạm y tế xã An Khánh CT</t>
  </si>
  <si>
    <t>Trạm y tế xã Thanh Tân MCB</t>
  </si>
  <si>
    <t>Trạm y tế xã Vĩnh Hòa Ba Tri</t>
  </si>
  <si>
    <t>Trạm y tế xã Thạnh Ngãi MCB</t>
  </si>
  <si>
    <t>Trạm y tế xã Thành Thới B MCN</t>
  </si>
  <si>
    <t>Trạm y tế xã Khánh Thạnh Tân MCB</t>
  </si>
  <si>
    <t>Trạm y tế xã Cẩm Sơn MCN</t>
  </si>
  <si>
    <t>Trạm y tế xã Lương Hòa GT</t>
  </si>
  <si>
    <t>Trạm y tế Thị Trấn Ba Tri</t>
  </si>
  <si>
    <t>Trạm y tế xã An Ngãi Trung Ba Tri</t>
  </si>
  <si>
    <t>Trạm y tế xã Vĩnh An Ba Tri</t>
  </si>
  <si>
    <t>Trạm y tế xã Đại Điền Thạnh Phú</t>
  </si>
  <si>
    <t>Trạm y tế xã An Thới Mỏ cày Nam</t>
  </si>
  <si>
    <t>Trạm y tế xã Phú Long Bình Đại</t>
  </si>
  <si>
    <t>Trạm y Tế xã Phú Thuận Bình Đại</t>
  </si>
  <si>
    <t>Trạm y tế xã Long Hòa Bình Đại</t>
  </si>
  <si>
    <t>Trạm y tế xã Bình Phú</t>
  </si>
  <si>
    <t>Trạm y tế Phường 8</t>
  </si>
  <si>
    <t>Trạm y tế xã Phú Hưng</t>
  </si>
  <si>
    <t>Trạm y tế Thị trấn Giồng Trôm</t>
  </si>
  <si>
    <t>Trạm y tế xã Phú Phụng</t>
  </si>
  <si>
    <t>Trạm y tế xã Hưng Khánh Trung B</t>
  </si>
  <si>
    <t>Trạm y tế xã Quới Điền</t>
  </si>
  <si>
    <t>Trạm y tế An Phú Trung</t>
  </si>
  <si>
    <t>Trạm y tế xã Định Trung</t>
  </si>
  <si>
    <t>Trạm y tế xã Phong Mỹ</t>
  </si>
  <si>
    <t>Trạm y tế xã Tân Lợi Thạnh</t>
  </si>
  <si>
    <t>Trạm y tế Xã An Phước Châu Thành</t>
  </si>
  <si>
    <t>Trạm y tế xã Tiên Long Châu Thành</t>
  </si>
  <si>
    <t>Trạm y tế xã Hưng Lễ</t>
  </si>
  <si>
    <t>Trạm y tế xã Lương Quới</t>
  </si>
  <si>
    <t>Trạm y tế xã Quới Sơn</t>
  </si>
  <si>
    <t>Trạm y tế xã Tân Hội</t>
  </si>
  <si>
    <t>Trạm y tế xã Định Thủy</t>
  </si>
  <si>
    <t>Trạm y tế Sơn Định</t>
  </si>
  <si>
    <t>Trạm y tế xã An Thạnh</t>
  </si>
  <si>
    <t>Trạm y tế xã Hữu Định</t>
  </si>
  <si>
    <t>Trạm y tế xã Bình Thắng huyện Bình Đại</t>
  </si>
  <si>
    <t>Trạm y tế thị trấn Chợ Lách huyện Chợ Lách</t>
  </si>
  <si>
    <t>Trạm y tế phường 2 TP Bến Tre</t>
  </si>
  <si>
    <t>Cải tạo sửa chữa nhà làm việc Sở Y tế Bến Tre</t>
  </si>
  <si>
    <t>Trạm y tế xã Phong Nẫm -Giồng Trôm</t>
  </si>
  <si>
    <t>Trạm y tế xã Thạnh Phong</t>
  </si>
  <si>
    <t>Trạm y tế xã Đa Phước Hội - Mỏ Cày Nam</t>
  </si>
  <si>
    <t>Tăng cường CSVC Y tế</t>
  </si>
  <si>
    <t>Lò đốt rác y tế của Bệnh viện Nguyễn Đình Chiểu</t>
  </si>
  <si>
    <t>Cải tạo, nâng cấp cơ sở hạ tầng và trang thiết bị Bệnh viện Y học Cổ truyền tỉnh Bến Tre</t>
  </si>
  <si>
    <t>Tăng cường trang thiết bị y tế phục vụ chuẩn đoán hình ảnh và điều trị Bệnh viện Nguyễn Đình Chiểu</t>
  </si>
  <si>
    <t>Cải tạo, chuyển đổi chức năng Khoa Chẩn đoán hình ảnh thành khoa Nhi Bệnh viện Nguyễn Đình Chiểu</t>
  </si>
  <si>
    <t>Trung tâm kiểm nghiệm dược phẩm và mỹ phẩm</t>
  </si>
  <si>
    <t>Trung tâm phòng chống HIV,AIDS</t>
  </si>
  <si>
    <t>Khoa nội A- BV Nguyễn Đình Chiểu</t>
  </si>
  <si>
    <t>Bệnh viện Đa Khoa Hàm Long</t>
  </si>
  <si>
    <t>Y tế, dân số và gia đình (130)</t>
  </si>
  <si>
    <t>Trường Mầm Non Tân Thanh Tây, huyện MCB</t>
  </si>
  <si>
    <t>Trường Tiểu học Tân Thanh Tây</t>
  </si>
  <si>
    <t>Trường THCS Tân Thanh Tây - MCB</t>
  </si>
  <si>
    <t>Trường Tiểu học Tân Phú Tây - MCB</t>
  </si>
  <si>
    <t>Trường Mẫu Giáo Tân Phú Tây - MCB</t>
  </si>
  <si>
    <t>Trường THCS Nhơn Thạnh</t>
  </si>
  <si>
    <t>Trường Tiểu học Nhơn Thạnh</t>
  </si>
  <si>
    <t>Trường Tiểu học Thới  Thuận</t>
  </si>
  <si>
    <t>Trường THCS Thới Thuận</t>
  </si>
  <si>
    <t>Trường Mẫm giáo Thới Thuận</t>
  </si>
  <si>
    <t>Trường Mầm Non Vàng Anh</t>
  </si>
  <si>
    <t>Trường Mẫu giáo Lương Phú</t>
  </si>
  <si>
    <t>Trường THCS An Nhơn</t>
  </si>
  <si>
    <t>Trường Tiểu học An Nhơn</t>
  </si>
  <si>
    <t>Trường Mẫu giáo An Nhơn</t>
  </si>
  <si>
    <t>Trường Mẫu giáo Quới Điền</t>
  </si>
  <si>
    <t>Trường Mẫu giáo trung tâm xã Đại Điền</t>
  </si>
  <si>
    <t>Trường Mẫu giáo Mỹ Hòa</t>
  </si>
  <si>
    <t>Trường Tiểu học Mỹ Hòa</t>
  </si>
  <si>
    <t>Trường THCS Mỹ Hòa</t>
  </si>
  <si>
    <t>Trường Tiểu học An Ngãi Trung (15 phòng học và 12 phòng chức năng)</t>
  </si>
  <si>
    <t>Trường Mẫu giáo An Ngãi Trung</t>
  </si>
  <si>
    <t>Trường Tiểu học Mỹ Nhơn</t>
  </si>
  <si>
    <t>Trường THCS Long Thới</t>
  </si>
  <si>
    <t>Trường Tiểu học Long Thới A</t>
  </si>
  <si>
    <t>Trường MG Long Thới, huyện Chợ Lách Tỉnh Bến Tre</t>
  </si>
  <si>
    <t>Trường Tiểu học Tân Thiềng A, huyện Chợ Lách</t>
  </si>
  <si>
    <t>Trường THCS Lê Hồng , huyện Chợ Lách</t>
  </si>
  <si>
    <t>Trường Mẫu giáo Tân Thiềng</t>
  </si>
  <si>
    <t>Trường Mầm non Vĩnh Bình, Huyện Chợ Lách</t>
  </si>
  <si>
    <t>Trường Mẫu giáo Phú Sơn</t>
  </si>
  <si>
    <t>Trường THCS An Thới</t>
  </si>
  <si>
    <t>Trường Tiểu học An Thới</t>
  </si>
  <si>
    <t>Trường Mẫu giáo An Thới</t>
  </si>
  <si>
    <t>Trường Tiểu học Thành Triệu</t>
  </si>
  <si>
    <t>Trường Mẫu giáo Thành Triệu</t>
  </si>
  <si>
    <t>Trường Mẫu giáo Quới Sơn</t>
  </si>
  <si>
    <t>Trường THCS Quới Sơn</t>
  </si>
  <si>
    <t>SC CS vật chất trường THPT Diệp Minh Châu</t>
  </si>
  <si>
    <t>Trường Tiểu học Tân Thuỷ- huyện Ba Tri</t>
  </si>
  <si>
    <t>Trường Nuôi dạy trẻ em khuyết tật (GĐ 2)</t>
  </si>
  <si>
    <t>Truong THCS Tân Bình Mỏ Cày Bắc</t>
  </si>
  <si>
    <t>Truong Tiểu học Hưng Khánh Trung A</t>
  </si>
  <si>
    <t>Truong Tiểu học Khánh Thạnh Tân 1</t>
  </si>
  <si>
    <t>Truong THCS Hung Khánh Trung A</t>
  </si>
  <si>
    <t>Trường Mầm non Phú Dân</t>
  </si>
  <si>
    <t>Truường Mầm non phường 8</t>
  </si>
  <si>
    <t>Trường Mẫu giáo Long Mỹ</t>
  </si>
  <si>
    <t>Trường Tiểu học Hưng Phong</t>
  </si>
  <si>
    <t>Trường THCS Lương Hòa</t>
  </si>
  <si>
    <t>Trường THCS Phong Nẫm</t>
  </si>
  <si>
    <t>Trường Tiểu học Thị Trấn Giồng Trôm</t>
  </si>
  <si>
    <t>Trường Mầm non Hưng Nhượng</t>
  </si>
  <si>
    <t>Trường Mẫu giáo Lương Hòa</t>
  </si>
  <si>
    <t>Trường THCS Thạnh Phú Đông</t>
  </si>
  <si>
    <t>Trường Mẫu giáo Thạnh Phú Đông - khung ấp 5</t>
  </si>
  <si>
    <t>Trường Mẫu giáo Phong Mỹ - Khung ấp 3</t>
  </si>
  <si>
    <t>Trường Mẫu giáo Thạnh Phú Đông - Khung ấp 1A</t>
  </si>
  <si>
    <t>Trường THCS Lương Quới</t>
  </si>
  <si>
    <t>Trường THCS Hưng Nhượng</t>
  </si>
  <si>
    <t>Trường Tiểu học Bình Thành 1</t>
  </si>
  <si>
    <t>Trường Tiểu học An Ngãi Trung</t>
  </si>
  <si>
    <t>Trường Tiểu học An Định 2</t>
  </si>
  <si>
    <t>Trường Tiểu học Thành Thới B</t>
  </si>
  <si>
    <t>Trường Tiểu học Bình Khánh Đông</t>
  </si>
  <si>
    <t>Trường THCS Phước Hiệp</t>
  </si>
  <si>
    <t>Trường THCS Tân Phú huyện Châu Thành</t>
  </si>
  <si>
    <t>Trường THCS Tiên Thủy</t>
  </si>
  <si>
    <t>Trường THPT Chuyên Bến Tre GĐ II</t>
  </si>
  <si>
    <t>Trường THPT Long Thới- Huyện  Chợ lách</t>
  </si>
  <si>
    <t>Trường THCS Huỳnh Tấn Phát- Bình Đại</t>
  </si>
  <si>
    <t>Trường chính trị giai đoạn 3</t>
  </si>
  <si>
    <t>Giáo dục đào tạo và dạy nghề (070)</t>
  </si>
  <si>
    <t>An ninh và trật tự an toàn xã hội</t>
  </si>
  <si>
    <t>Nâng cấp đô thị VN - Tiểu dự án TPBT</t>
  </si>
  <si>
    <t>Bệnh viện đa khoa tỉnh Bến Tre</t>
  </si>
  <si>
    <t>NGUỒN XỔ SỐ</t>
  </si>
  <si>
    <t>Vồn đầu tư từ nguồn bội chi ngân sách</t>
  </si>
  <si>
    <t>Đầu tư hỗ trợ doanh nghiệp</t>
  </si>
  <si>
    <t>Chi phí thẩm tra quyết toán</t>
  </si>
  <si>
    <t>Trụ sở UBND xã Quới Sơn</t>
  </si>
  <si>
    <t>Trụ sở UBND xã Tân Thiềng, Huyện Chợ Lách</t>
  </si>
  <si>
    <t>Xây dựng trụ sở UBND xã An Nhơn</t>
  </si>
  <si>
    <t>Trụ sở UBND xã Bảo Thạnh</t>
  </si>
  <si>
    <t>Trụ sở UBND xã Thới Thuận</t>
  </si>
  <si>
    <t>Sửa chữa trụ sở cũ Hội Liên hiệp Phụ nữ tỉnh</t>
  </si>
  <si>
    <t>Khu hành chính huyện Thạnh Phú</t>
  </si>
  <si>
    <t>Trung tâm chính trị hành chính xã Châu Hoà</t>
  </si>
  <si>
    <t>Hội trường 500 chỗ huyện chợ lách</t>
  </si>
  <si>
    <t>Trụ sở UBND xã An Đức</t>
  </si>
  <si>
    <t>Trụ sở UBND xã Long Hòa</t>
  </si>
  <si>
    <t>Sắp xếp ổn định dân cư gắn với bảo vệ rừng xã Thạnh Phong</t>
  </si>
  <si>
    <t>Xây dựng kết cấu hạ tầng Cụm công nghiệp -TTCN Phong N</t>
  </si>
  <si>
    <t>ĐT XD Nhà Làm việc cỏc sở, ngành tỉnh Bến Tre (6 sở)</t>
  </si>
  <si>
    <t>Trung Tâm chính trị hành chính huyện Giồng Trụm</t>
  </si>
  <si>
    <t>Trụ sở TT nước sạch và VSMT Nông thôn BTre</t>
  </si>
  <si>
    <t>Chống chịu khí hậu tổng hợp và sinh kế bền vững ĐBSCL (MD-ICRSL)WB9</t>
  </si>
  <si>
    <t>Kè bờ sông Bến Tre phía Mỹ Thạnh An TP Bến Tre (giai đoạn 2)</t>
  </si>
  <si>
    <t>CSHT khu nhà ở  công nhân và tái định cư phục vụ KCN Giao Long huyện Châu Thành</t>
  </si>
  <si>
    <t>HTCS Khu công nghiệp An Hiệp huyện Châu Thành-Bến Tre</t>
  </si>
  <si>
    <t>Nhà máy xử lý nước thải II và HT thoát nước thải KCN Giao Long</t>
  </si>
  <si>
    <t>Đầu tư hạ tầng xây dựng các hệ thống thông tin phục vụ chỉ đạo, điều hành của thường trực UBND tỉnh</t>
  </si>
  <si>
    <t>Ứng dụng công nghệ thông tin trong hoạt động của các cơ quan đảng tỉnh Bến Tre</t>
  </si>
  <si>
    <t>Nâng cấp Trung tâm tích hợp dữ liệu</t>
  </si>
  <si>
    <t>Khoa học và công nghệ</t>
  </si>
  <si>
    <t>Trường THPT An Qui (Lương Thế Vinh)</t>
  </si>
  <si>
    <t>Trường THPT  An Hòa Tây (Phan Liêm)</t>
  </si>
  <si>
    <t>Trường THPT Thạnh Phước</t>
  </si>
  <si>
    <t>Trường THPT Nguyễn Huệ</t>
  </si>
  <si>
    <t>Trường THPT Phan Văn Trị  (GĐ2)</t>
  </si>
  <si>
    <t>Trường THPT Chợ Lách A</t>
  </si>
  <si>
    <t>Trường Cao đẳng Bến Tre</t>
  </si>
  <si>
    <t>Hội trường Công an huyện Thạnh Phú</t>
  </si>
  <si>
    <t>Doanh trại PCCC, cứu nạn cứu hộ trong KCN Giao Long</t>
  </si>
  <si>
    <t>Trụ sở làm việc BCHQS &amp;nhà ở dân quân xã, phường,TTT</t>
  </si>
  <si>
    <t>Trụ sở Hải đội 2 Biên phòng</t>
  </si>
  <si>
    <t>Sở chỉ huy và cơ quan trực thuộc Bộ CHQS tỉnh</t>
  </si>
  <si>
    <t>Trưng bày nội thất Nhà tr/thống lực lượng vũ trang ND</t>
  </si>
  <si>
    <t>Quốc phòng (010)</t>
  </si>
  <si>
    <t>XD CSHT Khu công nghiệp Phú Thuận</t>
  </si>
  <si>
    <t>Hạ tầng thiết yếu ổn định đời sống dân cư p7, Bình Phú, Mỹ Thạnh An, Thành phố Bến Tre</t>
  </si>
  <si>
    <t>Trung tâm Hội Nghị tỉnh Bến Tre</t>
  </si>
  <si>
    <t>Nâng cấp cơ sở vật chất Trường Trung cấp Y tế Bến Tre</t>
  </si>
  <si>
    <t>Mua sắm trang thiết bị trạm y tế xã phường, thị trấn (giai đoạn 1)</t>
  </si>
  <si>
    <t>Chi cục an toàn vệ sinh thực phẩm</t>
  </si>
  <si>
    <t>Trung tâm văn hóa-Thể thao khu vực Cù Lao Minh</t>
  </si>
  <si>
    <t>Trường MG Đa Phước Hội, huyện MCN</t>
  </si>
  <si>
    <t>Trường TH Hương Mỹ 2 huyện Mỏ Cày Nam</t>
  </si>
  <si>
    <t>Trường TH Phú Túc</t>
  </si>
  <si>
    <t>Trường THCS An Qui</t>
  </si>
  <si>
    <t>Trường tiểu học An Thuận  An Điền</t>
  </si>
  <si>
    <t>Sở chỉ huy Bộ Đội biên phòng</t>
  </si>
  <si>
    <t>Cấp tỉnh quản lý</t>
  </si>
  <si>
    <t>VỐN TRONG CÂN ĐỐI</t>
  </si>
  <si>
    <t xml:space="preserve">Chi tiết các dự án </t>
  </si>
  <si>
    <t>NƯỚC NGOÀI</t>
  </si>
  <si>
    <t>VI</t>
  </si>
  <si>
    <t>TPCP</t>
  </si>
  <si>
    <t>V</t>
  </si>
  <si>
    <t>NGUỒN KHÁC</t>
  </si>
  <si>
    <t>IV</t>
  </si>
  <si>
    <t>TWHT</t>
  </si>
  <si>
    <t>III</t>
  </si>
  <si>
    <t>CTMTQG</t>
  </si>
  <si>
    <t>II</t>
  </si>
  <si>
    <t>Bội chi</t>
  </si>
  <si>
    <t>Nguồn XSKT (bao gồm tăng thu XSKT năm trước chuyến sang)</t>
  </si>
  <si>
    <t>Nguồn Sử dụng đất</t>
  </si>
  <si>
    <t>Nguồn tập trung</t>
  </si>
  <si>
    <t>Nguồn NS ĐP</t>
  </si>
  <si>
    <t>I</t>
  </si>
  <si>
    <t>Tổng cộng (I+II+III+IV+V)</t>
  </si>
  <si>
    <t>3=4+5</t>
  </si>
  <si>
    <t>B</t>
  </si>
  <si>
    <t>A</t>
  </si>
  <si>
    <t>Vốn trong nước</t>
  </si>
  <si>
    <t>Tổng số</t>
  </si>
  <si>
    <r>
      <rPr>
        <b/>
        <i/>
        <sz val="11"/>
        <rFont val="Times New Roman"/>
        <family val="1"/>
      </rPr>
      <t>Trong đó:</t>
    </r>
    <r>
      <rPr>
        <b/>
        <sz val="11"/>
        <rFont val="Times New Roman"/>
        <family val="1"/>
      </rPr>
      <t xml:space="preserve"> Chương trình mục tiêu quốc gia</t>
    </r>
  </si>
  <si>
    <t xml:space="preserve">Chi đầu tư phát triển </t>
  </si>
  <si>
    <t>So sánh (%)</t>
  </si>
  <si>
    <t>Quyết toán</t>
  </si>
  <si>
    <t>Dự toán</t>
  </si>
  <si>
    <t>Nội dung</t>
  </si>
  <si>
    <t>STT</t>
  </si>
  <si>
    <t>Đơn vị: đồng.</t>
  </si>
  <si>
    <t>QUYẾT TOÁN CHI TIẾT CHI ĐẦU TƯ PHÁT TRIỂN NGÂN SÁCH CẤP TỈNH NĂM 2017</t>
  </si>
  <si>
    <t xml:space="preserve">     TỈNH BẾN TRE</t>
  </si>
  <si>
    <t>Biểu số 66.1/CK-NSNN</t>
  </si>
  <si>
    <t>ỦY BAN NHÂN DÂN</t>
  </si>
  <si>
    <t>(Ban hành kèm theo Quyết định số  67/QĐ-UBND ngày 10 tháng 01 năm 2019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</si>
</sst>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4"/>
      <name val=".VnTime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i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10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0" fontId="3" fillId="0" borderId="2" xfId="1" quotePrefix="1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3" fontId="1" fillId="0" borderId="2" xfId="0" applyNumberFormat="1" applyFont="1" applyBorder="1" applyAlignment="1">
      <alignment vertical="center" wrapText="1"/>
    </xf>
    <xf numFmtId="0" fontId="6" fillId="0" borderId="2" xfId="1" quotePrefix="1" applyNumberFormat="1" applyFont="1" applyFill="1" applyBorder="1" applyAlignment="1">
      <alignment horizontal="left" vertical="center" wrapText="1"/>
    </xf>
    <xf numFmtId="10" fontId="2" fillId="0" borderId="2" xfId="0" applyNumberFormat="1" applyFont="1" applyBorder="1" applyAlignment="1">
      <alignment horizontal="right" vertical="center" wrapText="1"/>
    </xf>
    <xf numFmtId="10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justify" vertical="center" wrapText="1"/>
    </xf>
    <xf numFmtId="0" fontId="6" fillId="0" borderId="2" xfId="1" quotePrefix="1" applyNumberFormat="1" applyFont="1" applyFill="1" applyBorder="1" applyAlignment="1">
      <alignment horizontal="justify" vertical="center" wrapText="1"/>
    </xf>
    <xf numFmtId="0" fontId="3" fillId="0" borderId="2" xfId="0" applyNumberFormat="1" applyFont="1" applyFill="1" applyBorder="1" applyAlignment="1">
      <alignment horizontal="justify" vertical="center" wrapText="1"/>
    </xf>
    <xf numFmtId="0" fontId="3" fillId="0" borderId="2" xfId="1" quotePrefix="1" applyNumberFormat="1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10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quotePrefix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right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10" xfId="1"/>
    <cellStyle name="Normal_Bieu mau (CV 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253253</xdr:colOff>
      <xdr:row>2</xdr:row>
      <xdr:rowOff>66675</xdr:rowOff>
    </xdr:from>
    <xdr:to>
      <xdr:col>1</xdr:col>
      <xdr:colOff>742950</xdr:colOff>
      <xdr:row>2</xdr:row>
      <xdr:rowOff>67236</xdr:rowOff>
    </xdr:to>
    <xdr:cxnSp macro="">
      <xdr:nvCxnSpPr>
        <xdr:cNvPr id="2" name="Straight Connector 1"/>
        <xdr:cNvCxnSpPr/>
      </xdr:nvCxnSpPr>
      <xdr:spPr>
        <a:xfrm flipV="1">
          <a:off x="862853" y="447675"/>
          <a:ext cx="356347" cy="5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665"/>
  <sheetViews>
    <sheetView tabSelected="1" zoomScaleNormal="100" workbookViewId="0">
      <selection activeCell="C13" sqref="C13"/>
    </sheetView>
  </sheetViews>
  <sheetFormatPr defaultRowHeight="15" x14ac:dyDescent="0.25"/>
  <cols>
    <col min="1" max="1" width="6.140625" style="1" customWidth="1"/>
    <col min="2" max="2" width="55" customWidth="1"/>
    <col min="3" max="3" width="19.5703125" customWidth="1"/>
    <col min="4" max="4" width="19.140625" customWidth="1"/>
    <col min="5" max="5" width="19.7109375" customWidth="1"/>
    <col min="6" max="6" width="17.28515625" customWidth="1"/>
    <col min="7" max="7" width="17.42578125" customWidth="1"/>
    <col min="8" max="8" width="16.7109375" customWidth="1"/>
    <col min="9" max="9" width="9.42578125" bestFit="1" customWidth="1"/>
  </cols>
  <sheetData>
    <row r="1" spans="1:29" s="56" customFormat="1" ht="16.5" x14ac:dyDescent="0.25">
      <c r="A1" s="57" t="s">
        <v>636</v>
      </c>
      <c r="I1" s="58" t="s">
        <v>635</v>
      </c>
    </row>
    <row r="2" spans="1:29" s="56" customFormat="1" ht="16.5" x14ac:dyDescent="0.25">
      <c r="A2" s="57" t="s">
        <v>634</v>
      </c>
    </row>
    <row r="3" spans="1:29" s="54" customFormat="1" ht="18.75" x14ac:dyDescent="0.3">
      <c r="A3" s="55"/>
    </row>
    <row r="4" spans="1:29" ht="20.25" x14ac:dyDescent="0.25">
      <c r="A4" s="64" t="s">
        <v>633</v>
      </c>
      <c r="B4" s="64"/>
      <c r="C4" s="64"/>
      <c r="D4" s="64"/>
      <c r="E4" s="64"/>
      <c r="F4" s="64"/>
      <c r="G4" s="64"/>
      <c r="H4" s="64"/>
      <c r="I4" s="6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ht="18.75" x14ac:dyDescent="0.25">
      <c r="A5" s="65" t="s">
        <v>637</v>
      </c>
      <c r="B5" s="65"/>
      <c r="C5" s="65"/>
      <c r="D5" s="65"/>
      <c r="E5" s="65"/>
      <c r="F5" s="65"/>
      <c r="G5" s="65"/>
      <c r="H5" s="65"/>
      <c r="I5" s="65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25">
      <c r="A6" s="51"/>
      <c r="B6" s="50"/>
      <c r="C6" s="50"/>
      <c r="D6" s="50"/>
      <c r="E6" s="50"/>
      <c r="F6" s="50"/>
      <c r="G6" s="50"/>
      <c r="H6" s="50"/>
      <c r="I6" s="49" t="s">
        <v>632</v>
      </c>
    </row>
    <row r="7" spans="1:29" ht="15" customHeight="1" x14ac:dyDescent="0.25">
      <c r="A7" s="61" t="s">
        <v>631</v>
      </c>
      <c r="B7" s="61" t="s">
        <v>630</v>
      </c>
      <c r="C7" s="61" t="s">
        <v>629</v>
      </c>
      <c r="D7" s="70" t="s">
        <v>628</v>
      </c>
      <c r="E7" s="71"/>
      <c r="F7" s="71"/>
      <c r="G7" s="71"/>
      <c r="H7" s="72"/>
      <c r="I7" s="66" t="s">
        <v>627</v>
      </c>
    </row>
    <row r="8" spans="1:29" x14ac:dyDescent="0.25">
      <c r="A8" s="62"/>
      <c r="B8" s="62"/>
      <c r="C8" s="62"/>
      <c r="D8" s="73" t="s">
        <v>624</v>
      </c>
      <c r="E8" s="59" t="s">
        <v>626</v>
      </c>
      <c r="F8" s="73" t="s">
        <v>625</v>
      </c>
      <c r="G8" s="73"/>
      <c r="H8" s="73"/>
      <c r="I8" s="67"/>
    </row>
    <row r="9" spans="1:29" x14ac:dyDescent="0.25">
      <c r="A9" s="69"/>
      <c r="B9" s="69"/>
      <c r="C9" s="63"/>
      <c r="D9" s="73"/>
      <c r="E9" s="60"/>
      <c r="F9" s="48" t="s">
        <v>624</v>
      </c>
      <c r="G9" s="48" t="s">
        <v>623</v>
      </c>
      <c r="H9" s="48" t="s">
        <v>7</v>
      </c>
      <c r="I9" s="68"/>
    </row>
    <row r="10" spans="1:29" x14ac:dyDescent="0.25">
      <c r="A10" s="46" t="s">
        <v>622</v>
      </c>
      <c r="B10" s="46" t="s">
        <v>621</v>
      </c>
      <c r="C10" s="47">
        <v>1</v>
      </c>
      <c r="D10" s="46">
        <v>2</v>
      </c>
      <c r="E10" s="47">
        <v>3</v>
      </c>
      <c r="F10" s="46" t="s">
        <v>620</v>
      </c>
      <c r="G10" s="47">
        <v>4</v>
      </c>
      <c r="H10" s="46">
        <v>5</v>
      </c>
      <c r="I10" s="45">
        <v>6</v>
      </c>
    </row>
    <row r="11" spans="1:29" x14ac:dyDescent="0.25">
      <c r="A11" s="44"/>
      <c r="B11" s="43" t="s">
        <v>619</v>
      </c>
      <c r="C11" s="42">
        <f>C12+C18+C19+C20+C21+C22</f>
        <v>2201722000000</v>
      </c>
      <c r="D11" s="42">
        <f t="shared" ref="D11:D23" si="0">E11</f>
        <v>1842651448369</v>
      </c>
      <c r="E11" s="42">
        <f>E12+E18+E19+E20+E21+E22</f>
        <v>1842651448369</v>
      </c>
      <c r="F11" s="42">
        <f>G11+H11</f>
        <v>502383597115</v>
      </c>
      <c r="G11" s="42">
        <f>G12+G18+G19+G20+G21+G22</f>
        <v>441408950770</v>
      </c>
      <c r="H11" s="42">
        <f>H12+H18+H19+H20+H21+H22</f>
        <v>60974646345</v>
      </c>
      <c r="I11" s="41">
        <f t="shared" ref="I11:I29" si="1">E11/C11</f>
        <v>0.83691376493898861</v>
      </c>
    </row>
    <row r="12" spans="1:29" x14ac:dyDescent="0.25">
      <c r="A12" s="16" t="s">
        <v>618</v>
      </c>
      <c r="B12" s="36" t="s">
        <v>617</v>
      </c>
      <c r="C12" s="35">
        <f>C13</f>
        <v>1579800000000</v>
      </c>
      <c r="D12" s="35">
        <f t="shared" si="0"/>
        <v>1275340823033</v>
      </c>
      <c r="E12" s="35">
        <f>E13</f>
        <v>1275340823033</v>
      </c>
      <c r="F12" s="35"/>
      <c r="G12" s="35"/>
      <c r="H12" s="35"/>
      <c r="I12" s="8">
        <f t="shared" si="1"/>
        <v>0.80727992342891508</v>
      </c>
    </row>
    <row r="13" spans="1:29" x14ac:dyDescent="0.25">
      <c r="A13" s="16"/>
      <c r="B13" s="36" t="s">
        <v>18</v>
      </c>
      <c r="C13" s="27">
        <f>SUM(C14:C17)</f>
        <v>1579800000000</v>
      </c>
      <c r="D13" s="10">
        <f t="shared" si="0"/>
        <v>1275340823033</v>
      </c>
      <c r="E13" s="27">
        <f>SUM(E14:E17)</f>
        <v>1275340823033</v>
      </c>
      <c r="F13" s="10"/>
      <c r="G13" s="10"/>
      <c r="H13" s="10"/>
      <c r="I13" s="8">
        <f t="shared" si="1"/>
        <v>0.80727992342891508</v>
      </c>
    </row>
    <row r="14" spans="1:29" x14ac:dyDescent="0.25">
      <c r="A14" s="13"/>
      <c r="B14" s="40" t="s">
        <v>616</v>
      </c>
      <c r="C14" s="39">
        <v>270100000000</v>
      </c>
      <c r="D14" s="9">
        <f t="shared" si="0"/>
        <v>217172010369</v>
      </c>
      <c r="E14" s="38">
        <f>E24</f>
        <v>217172010369</v>
      </c>
      <c r="F14" s="9"/>
      <c r="G14" s="9"/>
      <c r="H14" s="9"/>
      <c r="I14" s="20">
        <f t="shared" si="1"/>
        <v>0.80404298544613106</v>
      </c>
    </row>
    <row r="15" spans="1:29" x14ac:dyDescent="0.25">
      <c r="A15" s="13"/>
      <c r="B15" s="40" t="s">
        <v>615</v>
      </c>
      <c r="C15" s="39">
        <v>28000000000</v>
      </c>
      <c r="D15" s="9">
        <f t="shared" si="0"/>
        <v>25819355602</v>
      </c>
      <c r="E15" s="38">
        <f>E642</f>
        <v>25819355602</v>
      </c>
      <c r="F15" s="9"/>
      <c r="G15" s="9"/>
      <c r="H15" s="9"/>
      <c r="I15" s="20">
        <f t="shared" si="1"/>
        <v>0.92211984292857141</v>
      </c>
    </row>
    <row r="16" spans="1:29" ht="30" x14ac:dyDescent="0.25">
      <c r="A16" s="13"/>
      <c r="B16" s="40" t="s">
        <v>614</v>
      </c>
      <c r="C16" s="39">
        <v>1223800000000</v>
      </c>
      <c r="D16" s="9">
        <f t="shared" si="0"/>
        <v>1032349457062</v>
      </c>
      <c r="E16" s="38">
        <f>E96</f>
        <v>1032349457062</v>
      </c>
      <c r="F16" s="9"/>
      <c r="G16" s="9"/>
      <c r="H16" s="9"/>
      <c r="I16" s="20">
        <f t="shared" si="1"/>
        <v>0.84356059573623143</v>
      </c>
    </row>
    <row r="17" spans="1:9" x14ac:dyDescent="0.25">
      <c r="A17" s="13"/>
      <c r="B17" s="40" t="s">
        <v>613</v>
      </c>
      <c r="C17" s="39">
        <v>57900000000</v>
      </c>
      <c r="D17" s="9">
        <f t="shared" si="0"/>
        <v>0</v>
      </c>
      <c r="E17" s="38">
        <v>0</v>
      </c>
      <c r="F17" s="9"/>
      <c r="G17" s="9"/>
      <c r="H17" s="9"/>
      <c r="I17" s="20">
        <f t="shared" si="1"/>
        <v>0</v>
      </c>
    </row>
    <row r="18" spans="1:9" x14ac:dyDescent="0.25">
      <c r="A18" s="16" t="s">
        <v>612</v>
      </c>
      <c r="B18" s="36" t="s">
        <v>611</v>
      </c>
      <c r="C18" s="35">
        <v>178388000000</v>
      </c>
      <c r="D18" s="10">
        <f t="shared" si="0"/>
        <v>148784023863</v>
      </c>
      <c r="E18" s="27">
        <f>E464</f>
        <v>148784023863</v>
      </c>
      <c r="F18" s="10">
        <f>G18+H18</f>
        <v>148784023863</v>
      </c>
      <c r="G18" s="10">
        <f>G464</f>
        <v>148784023863</v>
      </c>
      <c r="H18" s="10"/>
      <c r="I18" s="8">
        <f t="shared" si="1"/>
        <v>0.8340472669854474</v>
      </c>
    </row>
    <row r="19" spans="1:9" x14ac:dyDescent="0.25">
      <c r="A19" s="16" t="s">
        <v>610</v>
      </c>
      <c r="B19" s="36" t="s">
        <v>609</v>
      </c>
      <c r="C19" s="35">
        <v>252080000000</v>
      </c>
      <c r="D19" s="10">
        <f t="shared" si="0"/>
        <v>292624926907</v>
      </c>
      <c r="E19" s="37">
        <f>E613</f>
        <v>292624926907</v>
      </c>
      <c r="F19" s="10">
        <f>G19+H19</f>
        <v>292624926907</v>
      </c>
      <c r="G19" s="37">
        <f>G613</f>
        <v>292624926907</v>
      </c>
      <c r="H19" s="10"/>
      <c r="I19" s="8">
        <f t="shared" si="1"/>
        <v>1.1608415062956203</v>
      </c>
    </row>
    <row r="20" spans="1:9" x14ac:dyDescent="0.25">
      <c r="A20" s="16" t="s">
        <v>608</v>
      </c>
      <c r="B20" s="36" t="s">
        <v>607</v>
      </c>
      <c r="C20" s="35">
        <v>85000000000</v>
      </c>
      <c r="D20" s="10">
        <f t="shared" si="0"/>
        <v>20193880002</v>
      </c>
      <c r="E20" s="10">
        <f>E651</f>
        <v>20193880002</v>
      </c>
      <c r="F20" s="10"/>
      <c r="G20" s="10"/>
      <c r="H20" s="10"/>
      <c r="I20" s="8">
        <f t="shared" si="1"/>
        <v>0.23757505884705882</v>
      </c>
    </row>
    <row r="21" spans="1:9" x14ac:dyDescent="0.25">
      <c r="A21" s="16" t="s">
        <v>606</v>
      </c>
      <c r="B21" s="36" t="s">
        <v>605</v>
      </c>
      <c r="C21" s="35">
        <v>40000000000</v>
      </c>
      <c r="D21" s="10">
        <f t="shared" si="0"/>
        <v>44733148219</v>
      </c>
      <c r="E21" s="37">
        <f>E662</f>
        <v>44733148219</v>
      </c>
      <c r="F21" s="10"/>
      <c r="G21" s="10"/>
      <c r="H21" s="10"/>
      <c r="I21" s="8">
        <f t="shared" si="1"/>
        <v>1.118328705475</v>
      </c>
    </row>
    <row r="22" spans="1:9" x14ac:dyDescent="0.25">
      <c r="A22" s="16" t="s">
        <v>604</v>
      </c>
      <c r="B22" s="36" t="s">
        <v>603</v>
      </c>
      <c r="C22" s="35">
        <v>66454000000</v>
      </c>
      <c r="D22" s="10">
        <f t="shared" si="0"/>
        <v>60974646345</v>
      </c>
      <c r="E22" s="27">
        <f>E657</f>
        <v>60974646345</v>
      </c>
      <c r="F22" s="10">
        <f>G22+H22</f>
        <v>60974646345</v>
      </c>
      <c r="G22" s="27"/>
      <c r="H22" s="27">
        <f>H657</f>
        <v>60974646345</v>
      </c>
      <c r="I22" s="8">
        <f t="shared" si="1"/>
        <v>0.91754666904926718</v>
      </c>
    </row>
    <row r="23" spans="1:9" x14ac:dyDescent="0.25">
      <c r="A23" s="16"/>
      <c r="B23" s="30" t="s">
        <v>602</v>
      </c>
      <c r="C23" s="35">
        <f>C24+C95+C96+C464+C613+C642+C651+C657+C662</f>
        <v>2201722000000</v>
      </c>
      <c r="D23" s="10">
        <f t="shared" si="0"/>
        <v>1842651448369</v>
      </c>
      <c r="E23" s="35">
        <f>E24+E95+E96+E464+E613+E642+E651+E657+E662</f>
        <v>1842651448369</v>
      </c>
      <c r="F23" s="10"/>
      <c r="G23" s="10"/>
      <c r="H23" s="10"/>
      <c r="I23" s="8">
        <f t="shared" si="1"/>
        <v>0.83691376493898861</v>
      </c>
    </row>
    <row r="24" spans="1:9" x14ac:dyDescent="0.25">
      <c r="A24" s="16">
        <v>1</v>
      </c>
      <c r="B24" s="15" t="s">
        <v>601</v>
      </c>
      <c r="C24" s="18">
        <f>C25+C46</f>
        <v>270100000000</v>
      </c>
      <c r="D24" s="18">
        <f>D25+D46</f>
        <v>217172010369</v>
      </c>
      <c r="E24" s="18">
        <f>E25+E46</f>
        <v>217172010369</v>
      </c>
      <c r="F24" s="10"/>
      <c r="G24" s="10"/>
      <c r="H24" s="10"/>
      <c r="I24" s="8">
        <f t="shared" si="1"/>
        <v>0.80404298544613106</v>
      </c>
    </row>
    <row r="25" spans="1:9" x14ac:dyDescent="0.25">
      <c r="A25" s="16"/>
      <c r="B25" s="30" t="s">
        <v>20</v>
      </c>
      <c r="C25" s="18">
        <f>C26</f>
        <v>9561000000</v>
      </c>
      <c r="D25" s="10">
        <f>E25</f>
        <v>4765689916</v>
      </c>
      <c r="E25" s="10">
        <v>4765689916</v>
      </c>
      <c r="F25" s="10"/>
      <c r="G25" s="10"/>
      <c r="H25" s="10"/>
      <c r="I25" s="8">
        <f t="shared" si="1"/>
        <v>0.49845099006380084</v>
      </c>
    </row>
    <row r="26" spans="1:9" x14ac:dyDescent="0.25">
      <c r="A26" s="34"/>
      <c r="B26" s="15" t="s">
        <v>600</v>
      </c>
      <c r="C26" s="18">
        <f t="shared" ref="C26:H26" si="2">C27+C30+C36+C42</f>
        <v>9561000000</v>
      </c>
      <c r="D26" s="18">
        <f t="shared" si="2"/>
        <v>4765689916</v>
      </c>
      <c r="E26" s="18">
        <f t="shared" si="2"/>
        <v>4765689916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8">
        <f t="shared" si="1"/>
        <v>0.49845099006380084</v>
      </c>
    </row>
    <row r="27" spans="1:9" x14ac:dyDescent="0.25">
      <c r="A27" s="34"/>
      <c r="B27" s="30" t="s">
        <v>586</v>
      </c>
      <c r="C27" s="18">
        <f>C28</f>
        <v>4000000000</v>
      </c>
      <c r="D27" s="10">
        <f>E27</f>
        <v>0</v>
      </c>
      <c r="E27" s="10">
        <v>0</v>
      </c>
      <c r="F27" s="10"/>
      <c r="G27" s="10"/>
      <c r="H27" s="10"/>
      <c r="I27" s="8">
        <f t="shared" si="1"/>
        <v>0</v>
      </c>
    </row>
    <row r="28" spans="1:9" x14ac:dyDescent="0.25">
      <c r="A28" s="25">
        <v>1</v>
      </c>
      <c r="B28" s="33" t="s">
        <v>599</v>
      </c>
      <c r="C28" s="11">
        <v>4000000000</v>
      </c>
      <c r="D28" s="9">
        <f>E28</f>
        <v>0</v>
      </c>
      <c r="E28" s="9"/>
      <c r="F28" s="9"/>
      <c r="G28" s="9"/>
      <c r="H28" s="9"/>
      <c r="I28" s="20">
        <f t="shared" si="1"/>
        <v>0</v>
      </c>
    </row>
    <row r="29" spans="1:9" x14ac:dyDescent="0.25">
      <c r="A29" s="13">
        <v>2</v>
      </c>
      <c r="B29" s="32" t="s">
        <v>540</v>
      </c>
      <c r="C29" s="11">
        <v>1932000000</v>
      </c>
      <c r="D29" s="9">
        <f>E29</f>
        <v>1930381316</v>
      </c>
      <c r="E29" s="9">
        <v>1930381316</v>
      </c>
      <c r="F29" s="9"/>
      <c r="G29" s="9"/>
      <c r="H29" s="9"/>
      <c r="I29" s="20">
        <f t="shared" si="1"/>
        <v>0.9991621718426501</v>
      </c>
    </row>
    <row r="30" spans="1:9" x14ac:dyDescent="0.25">
      <c r="A30" s="16"/>
      <c r="B30" s="30" t="s">
        <v>540</v>
      </c>
      <c r="C30" s="18">
        <f>SUM(C31:C35)</f>
        <v>1932000000</v>
      </c>
      <c r="D30" s="18">
        <f>SUM(D31:D35)</f>
        <v>1930381316</v>
      </c>
      <c r="E30" s="18">
        <f>SUM(E31:E35)</f>
        <v>1930381316</v>
      </c>
      <c r="F30" s="18">
        <f>SUM(F31:F35)</f>
        <v>0</v>
      </c>
      <c r="G30" s="10"/>
      <c r="H30" s="10"/>
      <c r="I30" s="8"/>
    </row>
    <row r="31" spans="1:9" x14ac:dyDescent="0.25">
      <c r="A31" s="13">
        <v>3</v>
      </c>
      <c r="B31" s="33" t="s">
        <v>598</v>
      </c>
      <c r="C31" s="11">
        <v>340000000</v>
      </c>
      <c r="D31" s="9">
        <f t="shared" ref="D31:D45" si="3">E31</f>
        <v>339884000</v>
      </c>
      <c r="E31" s="9">
        <v>339884000</v>
      </c>
      <c r="F31" s="9"/>
      <c r="G31" s="9"/>
      <c r="H31" s="9"/>
      <c r="I31" s="20">
        <f t="shared" ref="I31:I62" si="4">E31/C31</f>
        <v>0.99965882352941171</v>
      </c>
    </row>
    <row r="32" spans="1:9" x14ac:dyDescent="0.25">
      <c r="A32" s="13">
        <v>4</v>
      </c>
      <c r="B32" s="33" t="s">
        <v>597</v>
      </c>
      <c r="C32" s="11">
        <v>342000000</v>
      </c>
      <c r="D32" s="9">
        <f t="shared" si="3"/>
        <v>341744000</v>
      </c>
      <c r="E32" s="9">
        <v>341744000</v>
      </c>
      <c r="F32" s="9"/>
      <c r="G32" s="9"/>
      <c r="H32" s="9"/>
      <c r="I32" s="20">
        <f t="shared" si="4"/>
        <v>0.99925146198830406</v>
      </c>
    </row>
    <row r="33" spans="1:9" x14ac:dyDescent="0.25">
      <c r="A33" s="13">
        <v>5</v>
      </c>
      <c r="B33" s="33" t="s">
        <v>596</v>
      </c>
      <c r="C33" s="11">
        <v>279000000</v>
      </c>
      <c r="D33" s="9">
        <f t="shared" si="3"/>
        <v>278095100</v>
      </c>
      <c r="E33" s="9">
        <v>278095100</v>
      </c>
      <c r="F33" s="9"/>
      <c r="G33" s="9"/>
      <c r="H33" s="9"/>
      <c r="I33" s="20">
        <f t="shared" si="4"/>
        <v>0.99675663082437271</v>
      </c>
    </row>
    <row r="34" spans="1:9" x14ac:dyDescent="0.25">
      <c r="A34" s="13">
        <v>6</v>
      </c>
      <c r="B34" s="33" t="s">
        <v>595</v>
      </c>
      <c r="C34" s="11">
        <v>411000000</v>
      </c>
      <c r="D34" s="9">
        <f t="shared" si="3"/>
        <v>410843000</v>
      </c>
      <c r="E34" s="9">
        <v>410843000</v>
      </c>
      <c r="F34" s="9"/>
      <c r="G34" s="9"/>
      <c r="H34" s="9"/>
      <c r="I34" s="20">
        <f t="shared" si="4"/>
        <v>0.99961800486618002</v>
      </c>
    </row>
    <row r="35" spans="1:9" x14ac:dyDescent="0.25">
      <c r="A35" s="13">
        <v>7</v>
      </c>
      <c r="B35" s="33" t="s">
        <v>594</v>
      </c>
      <c r="C35" s="11">
        <v>560000000</v>
      </c>
      <c r="D35" s="9">
        <f t="shared" si="3"/>
        <v>559815216</v>
      </c>
      <c r="E35" s="9">
        <v>559815216</v>
      </c>
      <c r="F35" s="9"/>
      <c r="G35" s="9"/>
      <c r="H35" s="9"/>
      <c r="I35" s="20">
        <f t="shared" si="4"/>
        <v>0.99967002857142861</v>
      </c>
    </row>
    <row r="36" spans="1:9" x14ac:dyDescent="0.25">
      <c r="A36" s="34"/>
      <c r="B36" s="30" t="s">
        <v>467</v>
      </c>
      <c r="C36" s="18">
        <f>SUM(C37:C41)</f>
        <v>2002000000</v>
      </c>
      <c r="D36" s="10">
        <f t="shared" si="3"/>
        <v>1408881600</v>
      </c>
      <c r="E36" s="10">
        <v>1408881600</v>
      </c>
      <c r="F36" s="10"/>
      <c r="G36" s="10"/>
      <c r="H36" s="10"/>
      <c r="I36" s="8">
        <f t="shared" si="4"/>
        <v>0.70373706293706295</v>
      </c>
    </row>
    <row r="37" spans="1:9" x14ac:dyDescent="0.25">
      <c r="A37" s="25">
        <v>8</v>
      </c>
      <c r="B37" s="33" t="s">
        <v>593</v>
      </c>
      <c r="C37" s="11">
        <v>441000000</v>
      </c>
      <c r="D37" s="9">
        <f t="shared" si="3"/>
        <v>440452000</v>
      </c>
      <c r="E37" s="9">
        <v>440452000</v>
      </c>
      <c r="F37" s="9"/>
      <c r="G37" s="9"/>
      <c r="H37" s="9"/>
      <c r="I37" s="20">
        <f t="shared" si="4"/>
        <v>0.99875736961451245</v>
      </c>
    </row>
    <row r="38" spans="1:9" x14ac:dyDescent="0.25">
      <c r="A38" s="13">
        <v>9</v>
      </c>
      <c r="B38" s="17" t="s">
        <v>592</v>
      </c>
      <c r="C38" s="11">
        <v>26000000</v>
      </c>
      <c r="D38" s="9">
        <f t="shared" si="3"/>
        <v>25268000</v>
      </c>
      <c r="E38" s="9">
        <v>25268000</v>
      </c>
      <c r="F38" s="9"/>
      <c r="G38" s="9"/>
      <c r="H38" s="9"/>
      <c r="I38" s="20">
        <f t="shared" si="4"/>
        <v>0.9718461538461538</v>
      </c>
    </row>
    <row r="39" spans="1:9" ht="30" x14ac:dyDescent="0.25">
      <c r="A39" s="25">
        <v>10</v>
      </c>
      <c r="B39" s="17" t="s">
        <v>591</v>
      </c>
      <c r="C39" s="11">
        <v>198000000</v>
      </c>
      <c r="D39" s="9">
        <f t="shared" si="3"/>
        <v>197588000</v>
      </c>
      <c r="E39" s="9">
        <v>197588000</v>
      </c>
      <c r="F39" s="9"/>
      <c r="G39" s="9"/>
      <c r="H39" s="9"/>
      <c r="I39" s="20">
        <f t="shared" si="4"/>
        <v>0.99791919191919187</v>
      </c>
    </row>
    <row r="40" spans="1:9" x14ac:dyDescent="0.25">
      <c r="A40" s="13">
        <v>11</v>
      </c>
      <c r="B40" s="17" t="s">
        <v>543</v>
      </c>
      <c r="C40" s="11">
        <v>1212000000</v>
      </c>
      <c r="D40" s="9">
        <f t="shared" si="3"/>
        <v>620843600</v>
      </c>
      <c r="E40" s="9">
        <v>620843600</v>
      </c>
      <c r="F40" s="9"/>
      <c r="G40" s="9"/>
      <c r="H40" s="9"/>
      <c r="I40" s="20">
        <f t="shared" si="4"/>
        <v>0.512247194719472</v>
      </c>
    </row>
    <row r="41" spans="1:9" x14ac:dyDescent="0.25">
      <c r="A41" s="25">
        <v>12</v>
      </c>
      <c r="B41" s="17" t="s">
        <v>590</v>
      </c>
      <c r="C41" s="11">
        <v>125000000</v>
      </c>
      <c r="D41" s="9">
        <f t="shared" si="3"/>
        <v>124730000</v>
      </c>
      <c r="E41" s="9">
        <v>124730000</v>
      </c>
      <c r="F41" s="9"/>
      <c r="G41" s="9"/>
      <c r="H41" s="9"/>
      <c r="I41" s="20">
        <f t="shared" si="4"/>
        <v>0.99783999999999995</v>
      </c>
    </row>
    <row r="42" spans="1:9" x14ac:dyDescent="0.25">
      <c r="A42" s="16"/>
      <c r="B42" s="30" t="s">
        <v>17</v>
      </c>
      <c r="C42" s="18">
        <f>SUM(C43:C45)</f>
        <v>1627000000</v>
      </c>
      <c r="D42" s="10">
        <f t="shared" si="3"/>
        <v>1426427000</v>
      </c>
      <c r="E42" s="10">
        <v>1426427000</v>
      </c>
      <c r="F42" s="10"/>
      <c r="G42" s="10"/>
      <c r="H42" s="10"/>
      <c r="I42" s="8">
        <f t="shared" si="4"/>
        <v>0.87672218807621394</v>
      </c>
    </row>
    <row r="43" spans="1:9" x14ac:dyDescent="0.25">
      <c r="A43" s="13">
        <v>13</v>
      </c>
      <c r="B43" s="17" t="s">
        <v>589</v>
      </c>
      <c r="C43" s="11">
        <v>295000000</v>
      </c>
      <c r="D43" s="9">
        <f t="shared" si="3"/>
        <v>294503000</v>
      </c>
      <c r="E43" s="9">
        <v>294503000</v>
      </c>
      <c r="F43" s="9"/>
      <c r="G43" s="9"/>
      <c r="H43" s="9"/>
      <c r="I43" s="20">
        <f t="shared" si="4"/>
        <v>0.99831525423728817</v>
      </c>
    </row>
    <row r="44" spans="1:9" ht="30" x14ac:dyDescent="0.25">
      <c r="A44" s="13">
        <v>14</v>
      </c>
      <c r="B44" s="17" t="s">
        <v>588</v>
      </c>
      <c r="C44" s="11">
        <v>332000000</v>
      </c>
      <c r="D44" s="9">
        <f t="shared" si="3"/>
        <v>331924000</v>
      </c>
      <c r="E44" s="9">
        <v>331924000</v>
      </c>
      <c r="F44" s="9"/>
      <c r="G44" s="9"/>
      <c r="H44" s="9"/>
      <c r="I44" s="20">
        <f t="shared" si="4"/>
        <v>0.9997710843373494</v>
      </c>
    </row>
    <row r="45" spans="1:9" x14ac:dyDescent="0.25">
      <c r="A45" s="13">
        <v>15</v>
      </c>
      <c r="B45" s="17" t="s">
        <v>587</v>
      </c>
      <c r="C45" s="11">
        <v>1000000000</v>
      </c>
      <c r="D45" s="9">
        <f t="shared" si="3"/>
        <v>800000000</v>
      </c>
      <c r="E45" s="9">
        <v>800000000</v>
      </c>
      <c r="F45" s="9"/>
      <c r="G45" s="9"/>
      <c r="H45" s="9"/>
      <c r="I45" s="20">
        <f t="shared" si="4"/>
        <v>0.8</v>
      </c>
    </row>
    <row r="46" spans="1:9" x14ac:dyDescent="0.25">
      <c r="A46" s="16"/>
      <c r="B46" s="30" t="s">
        <v>19</v>
      </c>
      <c r="C46" s="18">
        <f>C47</f>
        <v>260539000000</v>
      </c>
      <c r="D46" s="18">
        <f>D47</f>
        <v>212406320453</v>
      </c>
      <c r="E46" s="18">
        <f>E47</f>
        <v>212406320453</v>
      </c>
      <c r="F46" s="10"/>
      <c r="G46" s="10"/>
      <c r="H46" s="10"/>
      <c r="I46" s="8">
        <f t="shared" si="4"/>
        <v>0.8152572952724928</v>
      </c>
    </row>
    <row r="47" spans="1:9" x14ac:dyDescent="0.25">
      <c r="A47" s="16"/>
      <c r="B47" s="30" t="s">
        <v>18</v>
      </c>
      <c r="C47" s="18">
        <f>C48++C53+C56+C64+C68+C94</f>
        <v>260539000000</v>
      </c>
      <c r="D47" s="18">
        <f>D48++D53+D56+D64+D68+D94</f>
        <v>212406320453</v>
      </c>
      <c r="E47" s="18">
        <f>E48++E53+E56+E64+E68+E94</f>
        <v>212406320453</v>
      </c>
      <c r="F47" s="10"/>
      <c r="G47" s="10"/>
      <c r="H47" s="10"/>
      <c r="I47" s="8">
        <f t="shared" si="4"/>
        <v>0.8152572952724928</v>
      </c>
    </row>
    <row r="48" spans="1:9" x14ac:dyDescent="0.25">
      <c r="A48" s="16"/>
      <c r="B48" s="30" t="s">
        <v>586</v>
      </c>
      <c r="C48" s="18">
        <f>SUM(C49:C52)</f>
        <v>24963000000</v>
      </c>
      <c r="D48" s="18">
        <f>SUM(D49:D52)</f>
        <v>7969857780</v>
      </c>
      <c r="E48" s="18">
        <f>SUM(E49:E52)</f>
        <v>7969857780</v>
      </c>
      <c r="F48" s="10"/>
      <c r="G48" s="10"/>
      <c r="H48" s="10"/>
      <c r="I48" s="8">
        <f t="shared" si="4"/>
        <v>0.31926682610263191</v>
      </c>
    </row>
    <row r="49" spans="1:9" x14ac:dyDescent="0.25">
      <c r="A49" s="13">
        <v>16</v>
      </c>
      <c r="B49" s="33" t="s">
        <v>585</v>
      </c>
      <c r="C49" s="11">
        <v>5000000000</v>
      </c>
      <c r="D49" s="9">
        <f>E49</f>
        <v>569030000</v>
      </c>
      <c r="E49" s="9">
        <v>569030000</v>
      </c>
      <c r="F49" s="9"/>
      <c r="G49" s="9"/>
      <c r="H49" s="9"/>
      <c r="I49" s="20">
        <f t="shared" si="4"/>
        <v>0.113806</v>
      </c>
    </row>
    <row r="50" spans="1:9" x14ac:dyDescent="0.25">
      <c r="A50" s="13">
        <v>17</v>
      </c>
      <c r="B50" s="32" t="s">
        <v>584</v>
      </c>
      <c r="C50" s="11">
        <v>8000000000</v>
      </c>
      <c r="D50" s="9">
        <f>E50</f>
        <v>5814278000</v>
      </c>
      <c r="E50" s="9">
        <v>5814278000</v>
      </c>
      <c r="F50" s="9"/>
      <c r="G50" s="9"/>
      <c r="H50" s="9"/>
      <c r="I50" s="20">
        <f t="shared" si="4"/>
        <v>0.72678474999999998</v>
      </c>
    </row>
    <row r="51" spans="1:9" x14ac:dyDescent="0.25">
      <c r="A51" s="13">
        <v>18</v>
      </c>
      <c r="B51" s="32" t="s">
        <v>583</v>
      </c>
      <c r="C51" s="11">
        <v>6078000000</v>
      </c>
      <c r="D51" s="9">
        <f>E51</f>
        <v>1209171780</v>
      </c>
      <c r="E51" s="9">
        <v>1209171780</v>
      </c>
      <c r="F51" s="9"/>
      <c r="G51" s="9"/>
      <c r="H51" s="9"/>
      <c r="I51" s="20">
        <f t="shared" si="4"/>
        <v>0.19894237907206319</v>
      </c>
    </row>
    <row r="52" spans="1:9" x14ac:dyDescent="0.25">
      <c r="A52" s="13">
        <v>19</v>
      </c>
      <c r="B52" s="32" t="s">
        <v>582</v>
      </c>
      <c r="C52" s="11">
        <v>5885000000</v>
      </c>
      <c r="D52" s="9">
        <f>E52</f>
        <v>377378000</v>
      </c>
      <c r="E52" s="9">
        <v>377378000</v>
      </c>
      <c r="F52" s="9"/>
      <c r="G52" s="9"/>
      <c r="H52" s="9"/>
      <c r="I52" s="20">
        <f t="shared" si="4"/>
        <v>6.4125403568394218E-2</v>
      </c>
    </row>
    <row r="53" spans="1:9" x14ac:dyDescent="0.25">
      <c r="A53" s="16"/>
      <c r="B53" s="31" t="s">
        <v>541</v>
      </c>
      <c r="C53" s="18">
        <f>SUM(C54:C55)</f>
        <v>5500000000</v>
      </c>
      <c r="D53" s="18">
        <f>SUM(D54:D55)</f>
        <v>1063991406</v>
      </c>
      <c r="E53" s="18">
        <f>SUM(E54:E55)</f>
        <v>1063991406</v>
      </c>
      <c r="F53" s="10"/>
      <c r="G53" s="10"/>
      <c r="H53" s="10"/>
      <c r="I53" s="8">
        <f t="shared" si="4"/>
        <v>0.19345298290909091</v>
      </c>
    </row>
    <row r="54" spans="1:9" x14ac:dyDescent="0.25">
      <c r="A54" s="13">
        <v>20</v>
      </c>
      <c r="B54" s="32" t="s">
        <v>581</v>
      </c>
      <c r="C54" s="11">
        <v>4000000000</v>
      </c>
      <c r="D54" s="9">
        <f>E54</f>
        <v>489618706</v>
      </c>
      <c r="E54" s="9">
        <v>489618706</v>
      </c>
      <c r="F54" s="9"/>
      <c r="G54" s="9"/>
      <c r="H54" s="9"/>
      <c r="I54" s="20">
        <f t="shared" si="4"/>
        <v>0.1224046765</v>
      </c>
    </row>
    <row r="55" spans="1:9" x14ac:dyDescent="0.25">
      <c r="A55" s="13">
        <v>21</v>
      </c>
      <c r="B55" s="32" t="s">
        <v>580</v>
      </c>
      <c r="C55" s="11">
        <v>1500000000</v>
      </c>
      <c r="D55" s="9">
        <f>E55</f>
        <v>574372700</v>
      </c>
      <c r="E55" s="9">
        <v>574372700</v>
      </c>
      <c r="F55" s="9"/>
      <c r="G55" s="9"/>
      <c r="H55" s="9"/>
      <c r="I55" s="20">
        <f t="shared" si="4"/>
        <v>0.38291513333333332</v>
      </c>
    </row>
    <row r="56" spans="1:9" x14ac:dyDescent="0.25">
      <c r="A56" s="16"/>
      <c r="B56" s="30" t="s">
        <v>540</v>
      </c>
      <c r="C56" s="18">
        <f>SUM(C57:C63)</f>
        <v>64455000000</v>
      </c>
      <c r="D56" s="18">
        <f>SUM(D57:D63)</f>
        <v>59451634979</v>
      </c>
      <c r="E56" s="18">
        <f>SUM(E57:E63)</f>
        <v>59451634979</v>
      </c>
      <c r="F56" s="10"/>
      <c r="G56" s="10"/>
      <c r="H56" s="10"/>
      <c r="I56" s="8">
        <f t="shared" si="4"/>
        <v>0.92237429181599562</v>
      </c>
    </row>
    <row r="57" spans="1:9" x14ac:dyDescent="0.25">
      <c r="A57" s="13">
        <v>22</v>
      </c>
      <c r="B57" s="32" t="s">
        <v>579</v>
      </c>
      <c r="C57" s="11">
        <v>11310000000</v>
      </c>
      <c r="D57" s="9">
        <f t="shared" ref="D57:D63" si="5">E57</f>
        <v>13372759600</v>
      </c>
      <c r="E57" s="9">
        <v>13372759600</v>
      </c>
      <c r="F57" s="9"/>
      <c r="G57" s="9"/>
      <c r="H57" s="9"/>
      <c r="I57" s="20">
        <f t="shared" si="4"/>
        <v>1.1823836958443854</v>
      </c>
    </row>
    <row r="58" spans="1:9" x14ac:dyDescent="0.25">
      <c r="A58" s="13">
        <v>23</v>
      </c>
      <c r="B58" s="17" t="s">
        <v>578</v>
      </c>
      <c r="C58" s="11">
        <v>8520000000</v>
      </c>
      <c r="D58" s="9">
        <f t="shared" si="5"/>
        <v>4178842700</v>
      </c>
      <c r="E58" s="9">
        <v>4178842700</v>
      </c>
      <c r="F58" s="9"/>
      <c r="G58" s="9"/>
      <c r="H58" s="9"/>
      <c r="I58" s="20">
        <f t="shared" si="4"/>
        <v>0.49047449530516429</v>
      </c>
    </row>
    <row r="59" spans="1:9" x14ac:dyDescent="0.25">
      <c r="A59" s="13">
        <v>24</v>
      </c>
      <c r="B59" s="17" t="s">
        <v>577</v>
      </c>
      <c r="C59" s="11">
        <v>10000000000</v>
      </c>
      <c r="D59" s="9">
        <f t="shared" si="5"/>
        <v>8201911600</v>
      </c>
      <c r="E59" s="9">
        <v>8201911600</v>
      </c>
      <c r="F59" s="9"/>
      <c r="G59" s="9"/>
      <c r="H59" s="9"/>
      <c r="I59" s="20">
        <f t="shared" si="4"/>
        <v>0.82019116000000003</v>
      </c>
    </row>
    <row r="60" spans="1:9" x14ac:dyDescent="0.25">
      <c r="A60" s="13">
        <v>25</v>
      </c>
      <c r="B60" s="17" t="s">
        <v>576</v>
      </c>
      <c r="C60" s="11">
        <v>14130000000</v>
      </c>
      <c r="D60" s="9">
        <f t="shared" si="5"/>
        <v>9093273821</v>
      </c>
      <c r="E60" s="9">
        <v>9093273821</v>
      </c>
      <c r="F60" s="9"/>
      <c r="G60" s="9"/>
      <c r="H60" s="9"/>
      <c r="I60" s="20">
        <f t="shared" si="4"/>
        <v>0.64354379483368718</v>
      </c>
    </row>
    <row r="61" spans="1:9" x14ac:dyDescent="0.25">
      <c r="A61" s="13">
        <v>26</v>
      </c>
      <c r="B61" s="17" t="s">
        <v>575</v>
      </c>
      <c r="C61" s="11">
        <v>11785000000</v>
      </c>
      <c r="D61" s="9">
        <f t="shared" si="5"/>
        <v>17695027258</v>
      </c>
      <c r="E61" s="9">
        <v>17695027258</v>
      </c>
      <c r="F61" s="9"/>
      <c r="G61" s="9"/>
      <c r="H61" s="9"/>
      <c r="I61" s="20">
        <f t="shared" si="4"/>
        <v>1.5014872514212982</v>
      </c>
    </row>
    <row r="62" spans="1:9" x14ac:dyDescent="0.25">
      <c r="A62" s="13">
        <v>27</v>
      </c>
      <c r="B62" s="17" t="s">
        <v>574</v>
      </c>
      <c r="C62" s="11">
        <v>4423000000</v>
      </c>
      <c r="D62" s="9">
        <f t="shared" si="5"/>
        <v>6909820000</v>
      </c>
      <c r="E62" s="9">
        <v>6909820000</v>
      </c>
      <c r="F62" s="9"/>
      <c r="G62" s="9"/>
      <c r="H62" s="9"/>
      <c r="I62" s="20">
        <f t="shared" si="4"/>
        <v>1.5622473434320596</v>
      </c>
    </row>
    <row r="63" spans="1:9" x14ac:dyDescent="0.25">
      <c r="A63" s="13">
        <v>28</v>
      </c>
      <c r="B63" s="17" t="s">
        <v>573</v>
      </c>
      <c r="C63" s="11">
        <v>4287000000</v>
      </c>
      <c r="D63" s="9">
        <f t="shared" si="5"/>
        <v>0</v>
      </c>
      <c r="E63" s="9">
        <v>0</v>
      </c>
      <c r="F63" s="9"/>
      <c r="G63" s="9"/>
      <c r="H63" s="9"/>
      <c r="I63" s="20">
        <f t="shared" ref="I63:I93" si="6">E63/C63</f>
        <v>0</v>
      </c>
    </row>
    <row r="64" spans="1:9" x14ac:dyDescent="0.25">
      <c r="A64" s="16"/>
      <c r="B64" s="30" t="s">
        <v>572</v>
      </c>
      <c r="C64" s="18">
        <f>SUM(C65:C67)</f>
        <v>11325000000</v>
      </c>
      <c r="D64" s="18">
        <f>SUM(D65:D67)</f>
        <v>5393467579</v>
      </c>
      <c r="E64" s="18">
        <f>SUM(E65:E67)</f>
        <v>5393467579</v>
      </c>
      <c r="F64" s="10"/>
      <c r="G64" s="10"/>
      <c r="H64" s="10"/>
      <c r="I64" s="8">
        <f t="shared" si="6"/>
        <v>0.47624437783664458</v>
      </c>
    </row>
    <row r="65" spans="1:9" x14ac:dyDescent="0.25">
      <c r="A65" s="13">
        <v>29</v>
      </c>
      <c r="B65" s="17" t="s">
        <v>571</v>
      </c>
      <c r="C65" s="11">
        <v>3825000000</v>
      </c>
      <c r="D65" s="9">
        <f>E65</f>
        <v>3825000000</v>
      </c>
      <c r="E65" s="9">
        <v>3825000000</v>
      </c>
      <c r="F65" s="9"/>
      <c r="G65" s="9"/>
      <c r="H65" s="9"/>
      <c r="I65" s="20">
        <f t="shared" si="6"/>
        <v>1</v>
      </c>
    </row>
    <row r="66" spans="1:9" ht="30" x14ac:dyDescent="0.25">
      <c r="A66" s="13">
        <v>30</v>
      </c>
      <c r="B66" s="17" t="s">
        <v>570</v>
      </c>
      <c r="C66" s="11">
        <v>5000000000</v>
      </c>
      <c r="D66" s="9">
        <f>E66</f>
        <v>548164375</v>
      </c>
      <c r="E66" s="9">
        <v>548164375</v>
      </c>
      <c r="F66" s="9"/>
      <c r="G66" s="9"/>
      <c r="H66" s="9"/>
      <c r="I66" s="20">
        <f t="shared" si="6"/>
        <v>0.109632875</v>
      </c>
    </row>
    <row r="67" spans="1:9" ht="30" x14ac:dyDescent="0.25">
      <c r="A67" s="13">
        <v>31</v>
      </c>
      <c r="B67" s="17" t="s">
        <v>569</v>
      </c>
      <c r="C67" s="11">
        <v>2500000000</v>
      </c>
      <c r="D67" s="9">
        <f>E67</f>
        <v>1020303204</v>
      </c>
      <c r="E67" s="9">
        <v>1020303204</v>
      </c>
      <c r="F67" s="9"/>
      <c r="G67" s="9"/>
      <c r="H67" s="9"/>
      <c r="I67" s="20">
        <f t="shared" si="6"/>
        <v>0.4081212816</v>
      </c>
    </row>
    <row r="68" spans="1:9" x14ac:dyDescent="0.25">
      <c r="A68" s="16"/>
      <c r="B68" s="30" t="s">
        <v>17</v>
      </c>
      <c r="C68" s="18">
        <f>SUM(C69:C93)</f>
        <v>154296000000</v>
      </c>
      <c r="D68" s="18">
        <f>SUM(D69:D93)</f>
        <v>128734646149</v>
      </c>
      <c r="E68" s="18">
        <f>SUM(E69:E93)</f>
        <v>128734646149</v>
      </c>
      <c r="F68" s="10"/>
      <c r="G68" s="10"/>
      <c r="H68" s="10"/>
      <c r="I68" s="8">
        <f t="shared" si="6"/>
        <v>0.83433560266630369</v>
      </c>
    </row>
    <row r="69" spans="1:9" ht="30" x14ac:dyDescent="0.25">
      <c r="A69" s="13">
        <v>32</v>
      </c>
      <c r="B69" s="17" t="s">
        <v>568</v>
      </c>
      <c r="C69" s="11">
        <v>922000000</v>
      </c>
      <c r="D69" s="9">
        <f t="shared" ref="D69:D99" si="7">E69</f>
        <v>763450779</v>
      </c>
      <c r="E69" s="9">
        <v>763450779</v>
      </c>
      <c r="F69" s="9"/>
      <c r="G69" s="9"/>
      <c r="H69" s="9"/>
      <c r="I69" s="20">
        <f t="shared" si="6"/>
        <v>0.82803772125813446</v>
      </c>
    </row>
    <row r="70" spans="1:9" x14ac:dyDescent="0.25">
      <c r="A70" s="13">
        <v>33</v>
      </c>
      <c r="B70" s="17" t="s">
        <v>567</v>
      </c>
      <c r="C70" s="11">
        <v>8500000000</v>
      </c>
      <c r="D70" s="9">
        <f t="shared" si="7"/>
        <v>10389000000</v>
      </c>
      <c r="E70" s="9">
        <v>10389000000</v>
      </c>
      <c r="F70" s="9"/>
      <c r="G70" s="9"/>
      <c r="H70" s="9"/>
      <c r="I70" s="20">
        <f t="shared" si="6"/>
        <v>1.2222352941176471</v>
      </c>
    </row>
    <row r="71" spans="1:9" ht="30" x14ac:dyDescent="0.25">
      <c r="A71" s="13">
        <v>34</v>
      </c>
      <c r="B71" s="17" t="s">
        <v>566</v>
      </c>
      <c r="C71" s="11">
        <v>1584000000</v>
      </c>
      <c r="D71" s="9">
        <f t="shared" si="7"/>
        <v>1545426465</v>
      </c>
      <c r="E71" s="9">
        <v>1545426465</v>
      </c>
      <c r="F71" s="9"/>
      <c r="G71" s="9"/>
      <c r="H71" s="9"/>
      <c r="I71" s="20">
        <f t="shared" si="6"/>
        <v>0.97564802083333335</v>
      </c>
    </row>
    <row r="72" spans="1:9" ht="30" x14ac:dyDescent="0.25">
      <c r="A72" s="13">
        <v>35</v>
      </c>
      <c r="B72" s="17" t="s">
        <v>565</v>
      </c>
      <c r="C72" s="11">
        <v>10000000000</v>
      </c>
      <c r="D72" s="9">
        <f t="shared" si="7"/>
        <v>10162200000</v>
      </c>
      <c r="E72" s="9">
        <v>10162200000</v>
      </c>
      <c r="F72" s="9"/>
      <c r="G72" s="9"/>
      <c r="H72" s="9"/>
      <c r="I72" s="20">
        <f t="shared" si="6"/>
        <v>1.0162199999999999</v>
      </c>
    </row>
    <row r="73" spans="1:9" ht="30" x14ac:dyDescent="0.25">
      <c r="A73" s="13">
        <v>36</v>
      </c>
      <c r="B73" s="17" t="s">
        <v>564</v>
      </c>
      <c r="C73" s="11">
        <v>2500000000</v>
      </c>
      <c r="D73" s="9">
        <f t="shared" si="7"/>
        <v>0</v>
      </c>
      <c r="E73" s="9">
        <v>0</v>
      </c>
      <c r="F73" s="9"/>
      <c r="G73" s="9"/>
      <c r="H73" s="9"/>
      <c r="I73" s="20">
        <f t="shared" si="6"/>
        <v>0</v>
      </c>
    </row>
    <row r="74" spans="1:9" x14ac:dyDescent="0.25">
      <c r="A74" s="13">
        <v>37</v>
      </c>
      <c r="B74" s="17" t="s">
        <v>563</v>
      </c>
      <c r="C74" s="11">
        <v>3000000000</v>
      </c>
      <c r="D74" s="9">
        <f t="shared" si="7"/>
        <v>3000000000</v>
      </c>
      <c r="E74" s="9">
        <v>3000000000</v>
      </c>
      <c r="F74" s="9"/>
      <c r="G74" s="9"/>
      <c r="H74" s="9"/>
      <c r="I74" s="20">
        <f t="shared" si="6"/>
        <v>1</v>
      </c>
    </row>
    <row r="75" spans="1:9" x14ac:dyDescent="0.25">
      <c r="A75" s="13">
        <v>38</v>
      </c>
      <c r="B75" s="17" t="s">
        <v>562</v>
      </c>
      <c r="C75" s="11">
        <v>20000000000</v>
      </c>
      <c r="D75" s="9">
        <f t="shared" si="7"/>
        <v>19934338000</v>
      </c>
      <c r="E75" s="9">
        <v>19934338000</v>
      </c>
      <c r="F75" s="9"/>
      <c r="G75" s="9"/>
      <c r="H75" s="9"/>
      <c r="I75" s="20">
        <f t="shared" si="6"/>
        <v>0.99671690000000002</v>
      </c>
    </row>
    <row r="76" spans="1:9" x14ac:dyDescent="0.25">
      <c r="A76" s="13">
        <v>39</v>
      </c>
      <c r="B76" s="17" t="s">
        <v>561</v>
      </c>
      <c r="C76" s="11">
        <v>16557000000</v>
      </c>
      <c r="D76" s="9">
        <f t="shared" si="7"/>
        <v>12277860000</v>
      </c>
      <c r="E76" s="9">
        <v>12277860000</v>
      </c>
      <c r="F76" s="9"/>
      <c r="G76" s="9"/>
      <c r="H76" s="9"/>
      <c r="I76" s="20">
        <f t="shared" si="6"/>
        <v>0.74155100561695964</v>
      </c>
    </row>
    <row r="77" spans="1:9" x14ac:dyDescent="0.25">
      <c r="A77" s="13">
        <v>40</v>
      </c>
      <c r="B77" s="17" t="s">
        <v>22</v>
      </c>
      <c r="C77" s="11">
        <v>14994000000</v>
      </c>
      <c r="D77" s="9">
        <f t="shared" si="7"/>
        <v>14994000000</v>
      </c>
      <c r="E77" s="9">
        <v>14994000000</v>
      </c>
      <c r="F77" s="9"/>
      <c r="G77" s="9"/>
      <c r="H77" s="9"/>
      <c r="I77" s="20">
        <f t="shared" si="6"/>
        <v>1</v>
      </c>
    </row>
    <row r="78" spans="1:9" x14ac:dyDescent="0.25">
      <c r="A78" s="13">
        <v>41</v>
      </c>
      <c r="B78" s="17" t="s">
        <v>560</v>
      </c>
      <c r="C78" s="11">
        <v>15000000000</v>
      </c>
      <c r="D78" s="9">
        <f t="shared" si="7"/>
        <v>1385225368</v>
      </c>
      <c r="E78" s="9">
        <v>1385225368</v>
      </c>
      <c r="F78" s="9"/>
      <c r="G78" s="9"/>
      <c r="H78" s="9"/>
      <c r="I78" s="20">
        <f t="shared" si="6"/>
        <v>9.2348357866666661E-2</v>
      </c>
    </row>
    <row r="79" spans="1:9" x14ac:dyDescent="0.25">
      <c r="A79" s="13">
        <v>42</v>
      </c>
      <c r="B79" s="17" t="s">
        <v>559</v>
      </c>
      <c r="C79" s="11">
        <v>6500000000</v>
      </c>
      <c r="D79" s="9">
        <f t="shared" si="7"/>
        <v>739493900</v>
      </c>
      <c r="E79" s="9">
        <v>739493900</v>
      </c>
      <c r="F79" s="9"/>
      <c r="G79" s="9"/>
      <c r="H79" s="9"/>
      <c r="I79" s="20">
        <f t="shared" si="6"/>
        <v>0.11376829230769231</v>
      </c>
    </row>
    <row r="80" spans="1:9" x14ac:dyDescent="0.25">
      <c r="A80" s="13">
        <v>43</v>
      </c>
      <c r="B80" s="17" t="s">
        <v>558</v>
      </c>
      <c r="C80" s="11">
        <v>3200000000</v>
      </c>
      <c r="D80" s="9">
        <f t="shared" si="7"/>
        <v>2055955300</v>
      </c>
      <c r="E80" s="9">
        <v>2055955300</v>
      </c>
      <c r="F80" s="9"/>
      <c r="G80" s="9"/>
      <c r="H80" s="9"/>
      <c r="I80" s="20">
        <f t="shared" si="6"/>
        <v>0.64248603125000003</v>
      </c>
    </row>
    <row r="81" spans="1:9" x14ac:dyDescent="0.25">
      <c r="A81" s="13">
        <v>44</v>
      </c>
      <c r="B81" s="17" t="s">
        <v>557</v>
      </c>
      <c r="C81" s="11">
        <v>16000000</v>
      </c>
      <c r="D81" s="9">
        <f t="shared" si="7"/>
        <v>15722000</v>
      </c>
      <c r="E81" s="9">
        <v>15722000</v>
      </c>
      <c r="F81" s="9"/>
      <c r="G81" s="9"/>
      <c r="H81" s="9"/>
      <c r="I81" s="20">
        <f t="shared" si="6"/>
        <v>0.98262499999999997</v>
      </c>
    </row>
    <row r="82" spans="1:9" x14ac:dyDescent="0.25">
      <c r="A82" s="13">
        <v>45</v>
      </c>
      <c r="B82" s="17" t="s">
        <v>556</v>
      </c>
      <c r="C82" s="11">
        <v>3000000000</v>
      </c>
      <c r="D82" s="9">
        <f t="shared" si="7"/>
        <v>4010665000</v>
      </c>
      <c r="E82" s="9">
        <v>4010665000</v>
      </c>
      <c r="F82" s="9"/>
      <c r="G82" s="9"/>
      <c r="H82" s="9"/>
      <c r="I82" s="20">
        <f t="shared" si="6"/>
        <v>1.3368883333333332</v>
      </c>
    </row>
    <row r="83" spans="1:9" x14ac:dyDescent="0.25">
      <c r="A83" s="13">
        <v>46</v>
      </c>
      <c r="B83" s="17" t="s">
        <v>555</v>
      </c>
      <c r="C83" s="11">
        <v>2899000000</v>
      </c>
      <c r="D83" s="9">
        <f t="shared" si="7"/>
        <v>2947046000</v>
      </c>
      <c r="E83" s="9">
        <v>2947046000</v>
      </c>
      <c r="F83" s="9"/>
      <c r="G83" s="9"/>
      <c r="H83" s="9"/>
      <c r="I83" s="20">
        <f t="shared" si="6"/>
        <v>1.0165733011383236</v>
      </c>
    </row>
    <row r="84" spans="1:9" x14ac:dyDescent="0.25">
      <c r="A84" s="13">
        <v>47</v>
      </c>
      <c r="B84" s="17" t="s">
        <v>554</v>
      </c>
      <c r="C84" s="11">
        <v>5200000000</v>
      </c>
      <c r="D84" s="9">
        <f t="shared" si="7"/>
        <v>7025565300</v>
      </c>
      <c r="E84" s="9">
        <v>7025565300</v>
      </c>
      <c r="F84" s="9"/>
      <c r="G84" s="9"/>
      <c r="H84" s="9"/>
      <c r="I84" s="20">
        <f t="shared" si="6"/>
        <v>1.35107025</v>
      </c>
    </row>
    <row r="85" spans="1:9" x14ac:dyDescent="0.25">
      <c r="A85" s="13">
        <v>48</v>
      </c>
      <c r="B85" s="17" t="s">
        <v>553</v>
      </c>
      <c r="C85" s="11">
        <v>1425000000</v>
      </c>
      <c r="D85" s="9">
        <f t="shared" si="7"/>
        <v>1424709182</v>
      </c>
      <c r="E85" s="9">
        <v>1424709182</v>
      </c>
      <c r="F85" s="9"/>
      <c r="G85" s="9"/>
      <c r="H85" s="9"/>
      <c r="I85" s="20">
        <f t="shared" si="6"/>
        <v>0.99979591719298244</v>
      </c>
    </row>
    <row r="86" spans="1:9" x14ac:dyDescent="0.25">
      <c r="A86" s="13">
        <v>49</v>
      </c>
      <c r="B86" s="17" t="s">
        <v>552</v>
      </c>
      <c r="C86" s="11">
        <v>2000000000</v>
      </c>
      <c r="D86" s="9">
        <f t="shared" si="7"/>
        <v>1520642600</v>
      </c>
      <c r="E86" s="9">
        <v>1520642600</v>
      </c>
      <c r="F86" s="9"/>
      <c r="G86" s="9"/>
      <c r="H86" s="9"/>
      <c r="I86" s="20">
        <f t="shared" si="6"/>
        <v>0.76032129999999998</v>
      </c>
    </row>
    <row r="87" spans="1:9" x14ac:dyDescent="0.25">
      <c r="A87" s="13">
        <v>50</v>
      </c>
      <c r="B87" s="17" t="s">
        <v>551</v>
      </c>
      <c r="C87" s="11">
        <v>3184000000</v>
      </c>
      <c r="D87" s="9">
        <f t="shared" si="7"/>
        <v>2482640500</v>
      </c>
      <c r="E87" s="9">
        <v>2482640500</v>
      </c>
      <c r="F87" s="9"/>
      <c r="G87" s="9"/>
      <c r="H87" s="9"/>
      <c r="I87" s="20">
        <f t="shared" si="6"/>
        <v>0.77972377512562818</v>
      </c>
    </row>
    <row r="88" spans="1:9" x14ac:dyDescent="0.25">
      <c r="A88" s="13">
        <v>51</v>
      </c>
      <c r="B88" s="17" t="s">
        <v>550</v>
      </c>
      <c r="C88" s="11">
        <v>2000000000</v>
      </c>
      <c r="D88" s="9">
        <f t="shared" si="7"/>
        <v>1250000000</v>
      </c>
      <c r="E88" s="9">
        <v>1250000000</v>
      </c>
      <c r="F88" s="9"/>
      <c r="G88" s="9"/>
      <c r="H88" s="9"/>
      <c r="I88" s="20">
        <f t="shared" si="6"/>
        <v>0.625</v>
      </c>
    </row>
    <row r="89" spans="1:9" x14ac:dyDescent="0.25">
      <c r="A89" s="13">
        <v>52</v>
      </c>
      <c r="B89" s="17" t="s">
        <v>549</v>
      </c>
      <c r="C89" s="11">
        <v>3000000000</v>
      </c>
      <c r="D89" s="9">
        <f t="shared" si="7"/>
        <v>1996613000</v>
      </c>
      <c r="E89" s="9">
        <v>1996613000</v>
      </c>
      <c r="F89" s="9"/>
      <c r="G89" s="9"/>
      <c r="H89" s="9"/>
      <c r="I89" s="20">
        <f t="shared" si="6"/>
        <v>0.66553766666666669</v>
      </c>
    </row>
    <row r="90" spans="1:9" x14ac:dyDescent="0.25">
      <c r="A90" s="13">
        <v>53</v>
      </c>
      <c r="B90" s="17" t="s">
        <v>548</v>
      </c>
      <c r="C90" s="11">
        <v>2000000000</v>
      </c>
      <c r="D90" s="9">
        <f t="shared" si="7"/>
        <v>2000000000</v>
      </c>
      <c r="E90" s="9">
        <v>2000000000</v>
      </c>
      <c r="F90" s="9"/>
      <c r="G90" s="9"/>
      <c r="H90" s="9"/>
      <c r="I90" s="20">
        <f t="shared" si="6"/>
        <v>1</v>
      </c>
    </row>
    <row r="91" spans="1:9" x14ac:dyDescent="0.25">
      <c r="A91" s="13">
        <v>54</v>
      </c>
      <c r="B91" s="17" t="s">
        <v>547</v>
      </c>
      <c r="C91" s="11">
        <v>1000000000</v>
      </c>
      <c r="D91" s="9">
        <f t="shared" si="7"/>
        <v>999547300</v>
      </c>
      <c r="E91" s="9">
        <v>999547300</v>
      </c>
      <c r="F91" s="9"/>
      <c r="G91" s="9"/>
      <c r="H91" s="9"/>
      <c r="I91" s="20">
        <f t="shared" si="6"/>
        <v>0.99954730000000003</v>
      </c>
    </row>
    <row r="92" spans="1:9" x14ac:dyDescent="0.25">
      <c r="A92" s="13">
        <v>55</v>
      </c>
      <c r="B92" s="17" t="s">
        <v>546</v>
      </c>
      <c r="C92" s="11">
        <v>1815000000</v>
      </c>
      <c r="D92" s="9">
        <f t="shared" si="7"/>
        <v>1814545455</v>
      </c>
      <c r="E92" s="9">
        <v>1814545455</v>
      </c>
      <c r="F92" s="9"/>
      <c r="G92" s="9"/>
      <c r="H92" s="9"/>
      <c r="I92" s="20">
        <f t="shared" si="6"/>
        <v>0.99974956198347109</v>
      </c>
    </row>
    <row r="93" spans="1:9" x14ac:dyDescent="0.25">
      <c r="A93" s="13">
        <v>56</v>
      </c>
      <c r="B93" s="17" t="s">
        <v>345</v>
      </c>
      <c r="C93" s="11">
        <v>24000000000</v>
      </c>
      <c r="D93" s="9">
        <f t="shared" si="7"/>
        <v>24000000000</v>
      </c>
      <c r="E93" s="9">
        <v>24000000000</v>
      </c>
      <c r="F93" s="9"/>
      <c r="G93" s="9"/>
      <c r="H93" s="9"/>
      <c r="I93" s="20">
        <f t="shared" si="6"/>
        <v>1</v>
      </c>
    </row>
    <row r="94" spans="1:9" x14ac:dyDescent="0.25">
      <c r="A94" s="13">
        <v>57</v>
      </c>
      <c r="B94" s="17" t="s">
        <v>0</v>
      </c>
      <c r="C94" s="11"/>
      <c r="D94" s="9">
        <f t="shared" si="7"/>
        <v>9792722560</v>
      </c>
      <c r="E94" s="9">
        <v>9792722560</v>
      </c>
      <c r="F94" s="9"/>
      <c r="G94" s="9"/>
      <c r="H94" s="9"/>
      <c r="I94" s="20"/>
    </row>
    <row r="95" spans="1:9" x14ac:dyDescent="0.25">
      <c r="A95" s="16"/>
      <c r="B95" s="15" t="s">
        <v>545</v>
      </c>
      <c r="C95" s="18">
        <v>57900000000</v>
      </c>
      <c r="D95" s="10">
        <f t="shared" si="7"/>
        <v>0</v>
      </c>
      <c r="E95" s="10"/>
      <c r="F95" s="10"/>
      <c r="G95" s="10"/>
      <c r="H95" s="10"/>
      <c r="I95" s="8">
        <f t="shared" ref="I95:I158" si="8">E95/C95</f>
        <v>0</v>
      </c>
    </row>
    <row r="96" spans="1:9" x14ac:dyDescent="0.25">
      <c r="A96" s="16">
        <v>2</v>
      </c>
      <c r="B96" s="15" t="s">
        <v>544</v>
      </c>
      <c r="C96" s="18">
        <v>1223800000000</v>
      </c>
      <c r="D96" s="10">
        <f t="shared" si="7"/>
        <v>1032349457062</v>
      </c>
      <c r="E96" s="10">
        <f>E97+E100</f>
        <v>1032349457062</v>
      </c>
      <c r="F96" s="10"/>
      <c r="G96" s="10"/>
      <c r="H96" s="10"/>
      <c r="I96" s="8">
        <f t="shared" si="8"/>
        <v>0.84356059573623143</v>
      </c>
    </row>
    <row r="97" spans="1:9" x14ac:dyDescent="0.25">
      <c r="A97" s="16"/>
      <c r="B97" s="30" t="s">
        <v>20</v>
      </c>
      <c r="C97" s="18">
        <f>SUM(C98:C99)</f>
        <v>89000000000</v>
      </c>
      <c r="D97" s="10">
        <f t="shared" si="7"/>
        <v>5000000000</v>
      </c>
      <c r="E97" s="18">
        <f>SUM(E98:E99)</f>
        <v>5000000000</v>
      </c>
      <c r="F97" s="10"/>
      <c r="G97" s="10"/>
      <c r="H97" s="10"/>
      <c r="I97" s="8">
        <f t="shared" si="8"/>
        <v>5.6179775280898875E-2</v>
      </c>
    </row>
    <row r="98" spans="1:9" x14ac:dyDescent="0.25">
      <c r="A98" s="13">
        <v>58</v>
      </c>
      <c r="B98" s="17" t="s">
        <v>543</v>
      </c>
      <c r="C98" s="11">
        <v>84000000000</v>
      </c>
      <c r="D98" s="9">
        <f t="shared" si="7"/>
        <v>0</v>
      </c>
      <c r="E98" s="9">
        <v>0</v>
      </c>
      <c r="F98" s="9"/>
      <c r="G98" s="9"/>
      <c r="H98" s="9"/>
      <c r="I98" s="20">
        <f t="shared" si="8"/>
        <v>0</v>
      </c>
    </row>
    <row r="99" spans="1:9" x14ac:dyDescent="0.25">
      <c r="A99" s="13">
        <v>59</v>
      </c>
      <c r="B99" s="17" t="s">
        <v>542</v>
      </c>
      <c r="C99" s="11">
        <v>5000000000</v>
      </c>
      <c r="D99" s="9">
        <f t="shared" si="7"/>
        <v>5000000000</v>
      </c>
      <c r="E99" s="9">
        <v>5000000000</v>
      </c>
      <c r="F99" s="9"/>
      <c r="G99" s="9"/>
      <c r="H99" s="9"/>
      <c r="I99" s="20">
        <f t="shared" si="8"/>
        <v>1</v>
      </c>
    </row>
    <row r="100" spans="1:9" x14ac:dyDescent="0.25">
      <c r="A100" s="16"/>
      <c r="B100" s="30" t="s">
        <v>19</v>
      </c>
      <c r="C100" s="18">
        <f>C102+C176+C280+C293</f>
        <v>1134800000000</v>
      </c>
      <c r="D100" s="18">
        <f>D102+D176+D280+D293</f>
        <v>1027349457062</v>
      </c>
      <c r="E100" s="18">
        <f>E102+E176+E280+E293</f>
        <v>1027349457062</v>
      </c>
      <c r="F100" s="10"/>
      <c r="G100" s="10"/>
      <c r="H100" s="10"/>
      <c r="I100" s="8">
        <f t="shared" si="8"/>
        <v>0.90531323322347546</v>
      </c>
    </row>
    <row r="101" spans="1:9" x14ac:dyDescent="0.25">
      <c r="A101" s="16"/>
      <c r="B101" s="31" t="s">
        <v>541</v>
      </c>
      <c r="C101" s="18"/>
      <c r="D101" s="10">
        <f>E101</f>
        <v>0</v>
      </c>
      <c r="E101" s="10"/>
      <c r="F101" s="10"/>
      <c r="G101" s="10"/>
      <c r="H101" s="10"/>
      <c r="I101" s="8" t="e">
        <f t="shared" si="8"/>
        <v>#DIV/0!</v>
      </c>
    </row>
    <row r="102" spans="1:9" x14ac:dyDescent="0.25">
      <c r="A102" s="16"/>
      <c r="B102" s="30" t="s">
        <v>540</v>
      </c>
      <c r="C102" s="18">
        <f>SUM(C103:C175)</f>
        <v>292352000000</v>
      </c>
      <c r="D102" s="18">
        <f>SUM(D103:D175)</f>
        <v>267069581137</v>
      </c>
      <c r="E102" s="18">
        <f>SUM(E103:E175)</f>
        <v>267069581137</v>
      </c>
      <c r="F102" s="10"/>
      <c r="G102" s="10"/>
      <c r="H102" s="10"/>
      <c r="I102" s="8">
        <f t="shared" si="8"/>
        <v>0.91352062286900726</v>
      </c>
    </row>
    <row r="103" spans="1:9" x14ac:dyDescent="0.25">
      <c r="A103" s="13">
        <v>60</v>
      </c>
      <c r="B103" s="17" t="s">
        <v>539</v>
      </c>
      <c r="C103" s="11">
        <v>10914000000</v>
      </c>
      <c r="D103" s="9">
        <f t="shared" ref="D103:D134" si="9">E103</f>
        <v>5914000000</v>
      </c>
      <c r="E103" s="9">
        <v>5914000000</v>
      </c>
      <c r="F103" s="9"/>
      <c r="G103" s="9"/>
      <c r="H103" s="9"/>
      <c r="I103" s="20">
        <f t="shared" si="8"/>
        <v>0.54187282389591351</v>
      </c>
    </row>
    <row r="104" spans="1:9" x14ac:dyDescent="0.25">
      <c r="A104" s="13">
        <v>61</v>
      </c>
      <c r="B104" s="17" t="s">
        <v>538</v>
      </c>
      <c r="C104" s="11">
        <v>10183000000</v>
      </c>
      <c r="D104" s="9">
        <f t="shared" si="9"/>
        <v>9794097700</v>
      </c>
      <c r="E104" s="9">
        <v>9794097700</v>
      </c>
      <c r="F104" s="9"/>
      <c r="G104" s="9"/>
      <c r="H104" s="9"/>
      <c r="I104" s="20">
        <f t="shared" si="8"/>
        <v>0.96180867131493664</v>
      </c>
    </row>
    <row r="105" spans="1:9" x14ac:dyDescent="0.25">
      <c r="A105" s="13">
        <v>62</v>
      </c>
      <c r="B105" s="17" t="s">
        <v>537</v>
      </c>
      <c r="C105" s="11">
        <v>15000000000</v>
      </c>
      <c r="D105" s="9">
        <f t="shared" si="9"/>
        <v>126886400</v>
      </c>
      <c r="E105" s="9">
        <v>126886400</v>
      </c>
      <c r="F105" s="9"/>
      <c r="G105" s="9"/>
      <c r="H105" s="9"/>
      <c r="I105" s="20">
        <f t="shared" si="8"/>
        <v>8.459093333333334E-3</v>
      </c>
    </row>
    <row r="106" spans="1:9" x14ac:dyDescent="0.25">
      <c r="A106" s="13">
        <v>63</v>
      </c>
      <c r="B106" s="17" t="s">
        <v>536</v>
      </c>
      <c r="C106" s="11">
        <v>12155000000</v>
      </c>
      <c r="D106" s="9">
        <f t="shared" si="9"/>
        <v>973488600</v>
      </c>
      <c r="E106" s="9">
        <v>973488600</v>
      </c>
      <c r="F106" s="9"/>
      <c r="G106" s="9"/>
      <c r="H106" s="9"/>
      <c r="I106" s="20">
        <f t="shared" si="8"/>
        <v>8.0089559851912795E-2</v>
      </c>
    </row>
    <row r="107" spans="1:9" x14ac:dyDescent="0.25">
      <c r="A107" s="13">
        <v>64</v>
      </c>
      <c r="B107" s="17" t="s">
        <v>535</v>
      </c>
      <c r="C107" s="11">
        <v>10138000000</v>
      </c>
      <c r="D107" s="9">
        <f t="shared" si="9"/>
        <v>10134883825</v>
      </c>
      <c r="E107" s="9">
        <v>10134883825</v>
      </c>
      <c r="F107" s="9"/>
      <c r="G107" s="9"/>
      <c r="H107" s="9"/>
      <c r="I107" s="20">
        <f t="shared" si="8"/>
        <v>0.99969262428486882</v>
      </c>
    </row>
    <row r="108" spans="1:9" x14ac:dyDescent="0.25">
      <c r="A108" s="13">
        <v>65</v>
      </c>
      <c r="B108" s="17" t="s">
        <v>534</v>
      </c>
      <c r="C108" s="11">
        <v>1728000000</v>
      </c>
      <c r="D108" s="9">
        <f t="shared" si="9"/>
        <v>1727659745</v>
      </c>
      <c r="E108" s="9">
        <v>1727659745</v>
      </c>
      <c r="F108" s="9"/>
      <c r="G108" s="9"/>
      <c r="H108" s="9"/>
      <c r="I108" s="20">
        <f t="shared" si="8"/>
        <v>0.99980309317129634</v>
      </c>
    </row>
    <row r="109" spans="1:9" x14ac:dyDescent="0.25">
      <c r="A109" s="13">
        <v>66</v>
      </c>
      <c r="B109" s="17" t="s">
        <v>533</v>
      </c>
      <c r="C109" s="11">
        <v>3583000000</v>
      </c>
      <c r="D109" s="9">
        <f t="shared" si="9"/>
        <v>5749292270</v>
      </c>
      <c r="E109" s="9">
        <v>5749292270</v>
      </c>
      <c r="F109" s="9"/>
      <c r="G109" s="9"/>
      <c r="H109" s="9"/>
      <c r="I109" s="20">
        <f t="shared" si="8"/>
        <v>1.6046029221322913</v>
      </c>
    </row>
    <row r="110" spans="1:9" x14ac:dyDescent="0.25">
      <c r="A110" s="13">
        <v>67</v>
      </c>
      <c r="B110" s="17" t="s">
        <v>532</v>
      </c>
      <c r="C110" s="11">
        <v>2640000000</v>
      </c>
      <c r="D110" s="9">
        <f t="shared" si="9"/>
        <v>4590413000</v>
      </c>
      <c r="E110" s="9">
        <v>4590413000</v>
      </c>
      <c r="F110" s="9"/>
      <c r="G110" s="9"/>
      <c r="H110" s="9"/>
      <c r="I110" s="20">
        <f t="shared" si="8"/>
        <v>1.738792803030303</v>
      </c>
    </row>
    <row r="111" spans="1:9" x14ac:dyDescent="0.25">
      <c r="A111" s="13">
        <v>68</v>
      </c>
      <c r="B111" s="17" t="s">
        <v>531</v>
      </c>
      <c r="C111" s="11">
        <v>4097000000</v>
      </c>
      <c r="D111" s="9">
        <f t="shared" si="9"/>
        <v>5898264000</v>
      </c>
      <c r="E111" s="9">
        <v>5898264000</v>
      </c>
      <c r="F111" s="9"/>
      <c r="G111" s="9"/>
      <c r="H111" s="9"/>
      <c r="I111" s="20">
        <f t="shared" si="8"/>
        <v>1.4396543812545766</v>
      </c>
    </row>
    <row r="112" spans="1:9" x14ac:dyDescent="0.25">
      <c r="A112" s="13">
        <v>69</v>
      </c>
      <c r="B112" s="17" t="s">
        <v>530</v>
      </c>
      <c r="C112" s="11">
        <v>3584000000</v>
      </c>
      <c r="D112" s="9">
        <f t="shared" si="9"/>
        <v>5145673220</v>
      </c>
      <c r="E112" s="9">
        <v>5145673220</v>
      </c>
      <c r="F112" s="9"/>
      <c r="G112" s="9"/>
      <c r="H112" s="9"/>
      <c r="I112" s="20">
        <f t="shared" si="8"/>
        <v>1.4357347154017857</v>
      </c>
    </row>
    <row r="113" spans="1:9" x14ac:dyDescent="0.25">
      <c r="A113" s="13">
        <v>70</v>
      </c>
      <c r="B113" s="17" t="s">
        <v>500</v>
      </c>
      <c r="C113" s="11">
        <v>8000000000</v>
      </c>
      <c r="D113" s="9">
        <f t="shared" si="9"/>
        <v>7913779452</v>
      </c>
      <c r="E113" s="9">
        <v>7913779452</v>
      </c>
      <c r="F113" s="9"/>
      <c r="G113" s="9"/>
      <c r="H113" s="9"/>
      <c r="I113" s="20">
        <f t="shared" si="8"/>
        <v>0.9892224315</v>
      </c>
    </row>
    <row r="114" spans="1:9" x14ac:dyDescent="0.25">
      <c r="A114" s="13">
        <v>71</v>
      </c>
      <c r="B114" s="17" t="s">
        <v>529</v>
      </c>
      <c r="C114" s="11">
        <v>5836000000</v>
      </c>
      <c r="D114" s="9">
        <f t="shared" si="9"/>
        <v>5633326400</v>
      </c>
      <c r="E114" s="9">
        <v>5633326400</v>
      </c>
      <c r="F114" s="9"/>
      <c r="G114" s="9"/>
      <c r="H114" s="9"/>
      <c r="I114" s="20">
        <f t="shared" si="8"/>
        <v>0.96527183002056205</v>
      </c>
    </row>
    <row r="115" spans="1:9" x14ac:dyDescent="0.25">
      <c r="A115" s="13">
        <v>72</v>
      </c>
      <c r="B115" s="17" t="s">
        <v>528</v>
      </c>
      <c r="C115" s="11">
        <v>5000000000</v>
      </c>
      <c r="D115" s="9">
        <f t="shared" si="9"/>
        <v>5336012000</v>
      </c>
      <c r="E115" s="9">
        <v>5336012000</v>
      </c>
      <c r="F115" s="9"/>
      <c r="G115" s="9"/>
      <c r="H115" s="9"/>
      <c r="I115" s="20">
        <f t="shared" si="8"/>
        <v>1.0672024</v>
      </c>
    </row>
    <row r="116" spans="1:9" x14ac:dyDescent="0.25">
      <c r="A116" s="13">
        <v>73</v>
      </c>
      <c r="B116" s="17" t="s">
        <v>527</v>
      </c>
      <c r="C116" s="11">
        <v>8000000000</v>
      </c>
      <c r="D116" s="9">
        <f t="shared" si="9"/>
        <v>8072678000</v>
      </c>
      <c r="E116" s="9">
        <v>8072678000</v>
      </c>
      <c r="F116" s="9"/>
      <c r="G116" s="9"/>
      <c r="H116" s="9"/>
      <c r="I116" s="20">
        <f t="shared" si="8"/>
        <v>1.00908475</v>
      </c>
    </row>
    <row r="117" spans="1:9" x14ac:dyDescent="0.25">
      <c r="A117" s="13">
        <v>74</v>
      </c>
      <c r="B117" s="17" t="s">
        <v>526</v>
      </c>
      <c r="C117" s="11">
        <v>6038000000</v>
      </c>
      <c r="D117" s="9">
        <f t="shared" si="9"/>
        <v>6037261000</v>
      </c>
      <c r="E117" s="9">
        <v>6037261000</v>
      </c>
      <c r="F117" s="9"/>
      <c r="G117" s="9"/>
      <c r="H117" s="9"/>
      <c r="I117" s="20">
        <f t="shared" si="8"/>
        <v>0.99987760847962903</v>
      </c>
    </row>
    <row r="118" spans="1:9" x14ac:dyDescent="0.25">
      <c r="A118" s="13">
        <v>75</v>
      </c>
      <c r="B118" s="17" t="s">
        <v>525</v>
      </c>
      <c r="C118" s="11">
        <v>988000000</v>
      </c>
      <c r="D118" s="9">
        <f t="shared" si="9"/>
        <v>987090000</v>
      </c>
      <c r="E118" s="9">
        <v>987090000</v>
      </c>
      <c r="F118" s="9"/>
      <c r="G118" s="9"/>
      <c r="H118" s="9"/>
      <c r="I118" s="20">
        <f t="shared" si="8"/>
        <v>0.99907894736842107</v>
      </c>
    </row>
    <row r="119" spans="1:9" x14ac:dyDescent="0.25">
      <c r="A119" s="13">
        <v>76</v>
      </c>
      <c r="B119" s="17" t="s">
        <v>524</v>
      </c>
      <c r="C119" s="11">
        <v>1454000000</v>
      </c>
      <c r="D119" s="9">
        <f t="shared" si="9"/>
        <v>1452782000</v>
      </c>
      <c r="E119" s="9">
        <v>1452782000</v>
      </c>
      <c r="F119" s="9"/>
      <c r="G119" s="9"/>
      <c r="H119" s="9"/>
      <c r="I119" s="20">
        <f t="shared" si="8"/>
        <v>0.99916231086657492</v>
      </c>
    </row>
    <row r="120" spans="1:9" x14ac:dyDescent="0.25">
      <c r="A120" s="13">
        <v>77</v>
      </c>
      <c r="B120" s="17" t="s">
        <v>523</v>
      </c>
      <c r="C120" s="11">
        <v>1716000000</v>
      </c>
      <c r="D120" s="9">
        <f t="shared" si="9"/>
        <v>1715970253</v>
      </c>
      <c r="E120" s="9">
        <v>1715970253</v>
      </c>
      <c r="F120" s="9"/>
      <c r="G120" s="9"/>
      <c r="H120" s="9"/>
      <c r="I120" s="20">
        <f t="shared" si="8"/>
        <v>0.99998266491841492</v>
      </c>
    </row>
    <row r="121" spans="1:9" x14ac:dyDescent="0.25">
      <c r="A121" s="13">
        <v>78</v>
      </c>
      <c r="B121" s="17" t="s">
        <v>522</v>
      </c>
      <c r="C121" s="11">
        <v>6229000000</v>
      </c>
      <c r="D121" s="9">
        <f t="shared" si="9"/>
        <v>6228573690</v>
      </c>
      <c r="E121" s="9">
        <v>6228573690</v>
      </c>
      <c r="F121" s="9"/>
      <c r="G121" s="9"/>
      <c r="H121" s="9"/>
      <c r="I121" s="20">
        <f t="shared" si="8"/>
        <v>0.99993156044308873</v>
      </c>
    </row>
    <row r="122" spans="1:9" x14ac:dyDescent="0.25">
      <c r="A122" s="13">
        <v>79</v>
      </c>
      <c r="B122" s="17" t="s">
        <v>521</v>
      </c>
      <c r="C122" s="11">
        <v>562000000</v>
      </c>
      <c r="D122" s="9">
        <f t="shared" si="9"/>
        <v>561337000</v>
      </c>
      <c r="E122" s="9">
        <v>561337000</v>
      </c>
      <c r="F122" s="9"/>
      <c r="G122" s="9"/>
      <c r="H122" s="9"/>
      <c r="I122" s="20">
        <f t="shared" si="8"/>
        <v>0.99882028469750894</v>
      </c>
    </row>
    <row r="123" spans="1:9" x14ac:dyDescent="0.25">
      <c r="A123" s="13">
        <v>80</v>
      </c>
      <c r="B123" s="17" t="s">
        <v>520</v>
      </c>
      <c r="C123" s="11">
        <v>4500000000</v>
      </c>
      <c r="D123" s="9">
        <f t="shared" si="9"/>
        <v>5204292000</v>
      </c>
      <c r="E123" s="9">
        <v>5204292000</v>
      </c>
      <c r="F123" s="9"/>
      <c r="G123" s="9"/>
      <c r="H123" s="9"/>
      <c r="I123" s="20">
        <f t="shared" si="8"/>
        <v>1.1565093333333334</v>
      </c>
    </row>
    <row r="124" spans="1:9" x14ac:dyDescent="0.25">
      <c r="A124" s="13">
        <v>81</v>
      </c>
      <c r="B124" s="17" t="s">
        <v>519</v>
      </c>
      <c r="C124" s="11">
        <v>3605000000</v>
      </c>
      <c r="D124" s="9">
        <f t="shared" si="9"/>
        <v>3604519000</v>
      </c>
      <c r="E124" s="9">
        <v>3604519000</v>
      </c>
      <c r="F124" s="9"/>
      <c r="G124" s="9"/>
      <c r="H124" s="9"/>
      <c r="I124" s="20">
        <f t="shared" si="8"/>
        <v>0.99986657420249658</v>
      </c>
    </row>
    <row r="125" spans="1:9" x14ac:dyDescent="0.25">
      <c r="A125" s="13">
        <v>82</v>
      </c>
      <c r="B125" s="17" t="s">
        <v>518</v>
      </c>
      <c r="C125" s="11">
        <v>3686000000</v>
      </c>
      <c r="D125" s="9">
        <f t="shared" si="9"/>
        <v>3686000000</v>
      </c>
      <c r="E125" s="9">
        <v>3686000000</v>
      </c>
      <c r="F125" s="9"/>
      <c r="G125" s="9"/>
      <c r="H125" s="9"/>
      <c r="I125" s="20">
        <f t="shared" si="8"/>
        <v>1</v>
      </c>
    </row>
    <row r="126" spans="1:9" x14ac:dyDescent="0.25">
      <c r="A126" s="13">
        <v>83</v>
      </c>
      <c r="B126" s="17" t="s">
        <v>517</v>
      </c>
      <c r="C126" s="11">
        <v>3000000000</v>
      </c>
      <c r="D126" s="9">
        <f t="shared" si="9"/>
        <v>3661522000</v>
      </c>
      <c r="E126" s="9">
        <v>3661522000</v>
      </c>
      <c r="F126" s="9"/>
      <c r="G126" s="9"/>
      <c r="H126" s="9"/>
      <c r="I126" s="20">
        <f t="shared" si="8"/>
        <v>1.2205073333333334</v>
      </c>
    </row>
    <row r="127" spans="1:9" x14ac:dyDescent="0.25">
      <c r="A127" s="13">
        <v>84</v>
      </c>
      <c r="B127" s="17" t="s">
        <v>516</v>
      </c>
      <c r="C127" s="11">
        <v>2290000000</v>
      </c>
      <c r="D127" s="9">
        <f t="shared" si="9"/>
        <v>2289467000</v>
      </c>
      <c r="E127" s="9">
        <v>2289467000</v>
      </c>
      <c r="F127" s="9"/>
      <c r="G127" s="9"/>
      <c r="H127" s="9"/>
      <c r="I127" s="20">
        <f t="shared" si="8"/>
        <v>0.99976724890829693</v>
      </c>
    </row>
    <row r="128" spans="1:9" x14ac:dyDescent="0.25">
      <c r="A128" s="13">
        <v>85</v>
      </c>
      <c r="B128" s="17" t="s">
        <v>515</v>
      </c>
      <c r="C128" s="11">
        <v>2932000000</v>
      </c>
      <c r="D128" s="9">
        <f t="shared" si="9"/>
        <v>3404084000</v>
      </c>
      <c r="E128" s="9">
        <v>3404084000</v>
      </c>
      <c r="F128" s="9"/>
      <c r="G128" s="9"/>
      <c r="H128" s="9"/>
      <c r="I128" s="20">
        <f t="shared" si="8"/>
        <v>1.1610109140518416</v>
      </c>
    </row>
    <row r="129" spans="1:9" x14ac:dyDescent="0.25">
      <c r="A129" s="13">
        <v>86</v>
      </c>
      <c r="B129" s="17" t="s">
        <v>514</v>
      </c>
      <c r="C129" s="11">
        <v>15315000000</v>
      </c>
      <c r="D129" s="9">
        <f t="shared" si="9"/>
        <v>14081687000</v>
      </c>
      <c r="E129" s="9">
        <v>14081687000</v>
      </c>
      <c r="F129" s="9"/>
      <c r="G129" s="9"/>
      <c r="H129" s="9"/>
      <c r="I129" s="20">
        <f t="shared" si="8"/>
        <v>0.91947025791707482</v>
      </c>
    </row>
    <row r="130" spans="1:9" x14ac:dyDescent="0.25">
      <c r="A130" s="13">
        <v>87</v>
      </c>
      <c r="B130" s="17" t="s">
        <v>513</v>
      </c>
      <c r="C130" s="11">
        <v>10000000000</v>
      </c>
      <c r="D130" s="9">
        <f t="shared" si="9"/>
        <v>10755203000</v>
      </c>
      <c r="E130" s="9">
        <v>10755203000</v>
      </c>
      <c r="F130" s="9"/>
      <c r="G130" s="9"/>
      <c r="H130" s="9"/>
      <c r="I130" s="20">
        <f t="shared" si="8"/>
        <v>1.0755203</v>
      </c>
    </row>
    <row r="131" spans="1:9" x14ac:dyDescent="0.25">
      <c r="A131" s="13">
        <v>88</v>
      </c>
      <c r="B131" s="17" t="s">
        <v>512</v>
      </c>
      <c r="C131" s="11">
        <v>6835000000</v>
      </c>
      <c r="D131" s="9">
        <f t="shared" si="9"/>
        <v>4682795000</v>
      </c>
      <c r="E131" s="9">
        <v>4682795000</v>
      </c>
      <c r="F131" s="9"/>
      <c r="G131" s="9"/>
      <c r="H131" s="9"/>
      <c r="I131" s="20">
        <f t="shared" si="8"/>
        <v>0.68511997073884423</v>
      </c>
    </row>
    <row r="132" spans="1:9" x14ac:dyDescent="0.25">
      <c r="A132" s="13">
        <v>89</v>
      </c>
      <c r="B132" s="17" t="s">
        <v>511</v>
      </c>
      <c r="C132" s="11">
        <v>1312000000</v>
      </c>
      <c r="D132" s="9">
        <f t="shared" si="9"/>
        <v>1308686500</v>
      </c>
      <c r="E132" s="9">
        <v>1308686500</v>
      </c>
      <c r="F132" s="9"/>
      <c r="G132" s="9"/>
      <c r="H132" s="9"/>
      <c r="I132" s="20">
        <f t="shared" si="8"/>
        <v>0.99747446646341464</v>
      </c>
    </row>
    <row r="133" spans="1:9" x14ac:dyDescent="0.25">
      <c r="A133" s="13">
        <v>90</v>
      </c>
      <c r="B133" s="17" t="s">
        <v>510</v>
      </c>
      <c r="C133" s="11">
        <v>4249000000</v>
      </c>
      <c r="D133" s="9">
        <f t="shared" si="9"/>
        <v>8049485770</v>
      </c>
      <c r="E133" s="9">
        <v>8049485770</v>
      </c>
      <c r="F133" s="9"/>
      <c r="G133" s="9"/>
      <c r="H133" s="9"/>
      <c r="I133" s="20">
        <f t="shared" si="8"/>
        <v>1.8944424029183338</v>
      </c>
    </row>
    <row r="134" spans="1:9" x14ac:dyDescent="0.25">
      <c r="A134" s="13">
        <v>91</v>
      </c>
      <c r="B134" s="17" t="s">
        <v>509</v>
      </c>
      <c r="C134" s="11">
        <v>3917000000</v>
      </c>
      <c r="D134" s="9">
        <f t="shared" si="9"/>
        <v>4446902920</v>
      </c>
      <c r="E134" s="9">
        <v>4446902920</v>
      </c>
      <c r="F134" s="9"/>
      <c r="G134" s="9"/>
      <c r="H134" s="9"/>
      <c r="I134" s="20">
        <f t="shared" si="8"/>
        <v>1.1352828491192239</v>
      </c>
    </row>
    <row r="135" spans="1:9" x14ac:dyDescent="0.25">
      <c r="A135" s="13">
        <v>92</v>
      </c>
      <c r="B135" s="17" t="s">
        <v>508</v>
      </c>
      <c r="C135" s="11">
        <v>1500000000</v>
      </c>
      <c r="D135" s="9">
        <f t="shared" ref="D135:D166" si="10">E135</f>
        <v>88863000</v>
      </c>
      <c r="E135" s="9">
        <v>88863000</v>
      </c>
      <c r="F135" s="9"/>
      <c r="G135" s="9"/>
      <c r="H135" s="9"/>
      <c r="I135" s="20">
        <f t="shared" si="8"/>
        <v>5.9242000000000003E-2</v>
      </c>
    </row>
    <row r="136" spans="1:9" x14ac:dyDescent="0.25">
      <c r="A136" s="13">
        <v>93</v>
      </c>
      <c r="B136" s="17" t="s">
        <v>507</v>
      </c>
      <c r="C136" s="11">
        <v>87000000</v>
      </c>
      <c r="D136" s="9">
        <f t="shared" si="10"/>
        <v>87000000</v>
      </c>
      <c r="E136" s="9">
        <v>87000000</v>
      </c>
      <c r="F136" s="9"/>
      <c r="G136" s="9"/>
      <c r="H136" s="9"/>
      <c r="I136" s="20">
        <f t="shared" si="8"/>
        <v>1</v>
      </c>
    </row>
    <row r="137" spans="1:9" x14ac:dyDescent="0.25">
      <c r="A137" s="13">
        <v>94</v>
      </c>
      <c r="B137" s="17" t="s">
        <v>506</v>
      </c>
      <c r="C137" s="11">
        <v>2880000000</v>
      </c>
      <c r="D137" s="9">
        <f t="shared" si="10"/>
        <v>2879320200</v>
      </c>
      <c r="E137" s="9">
        <v>2879320200</v>
      </c>
      <c r="F137" s="9"/>
      <c r="G137" s="9"/>
      <c r="H137" s="9"/>
      <c r="I137" s="20">
        <f t="shared" si="8"/>
        <v>0.99976395833333331</v>
      </c>
    </row>
    <row r="138" spans="1:9" x14ac:dyDescent="0.25">
      <c r="A138" s="13">
        <v>95</v>
      </c>
      <c r="B138" s="17" t="s">
        <v>505</v>
      </c>
      <c r="C138" s="11">
        <v>3500000000</v>
      </c>
      <c r="D138" s="9">
        <f t="shared" si="10"/>
        <v>4726994800</v>
      </c>
      <c r="E138" s="9">
        <v>4726994800</v>
      </c>
      <c r="F138" s="9"/>
      <c r="G138" s="9"/>
      <c r="H138" s="9"/>
      <c r="I138" s="20">
        <f t="shared" si="8"/>
        <v>1.3505699428571429</v>
      </c>
    </row>
    <row r="139" spans="1:9" x14ac:dyDescent="0.25">
      <c r="A139" s="13">
        <v>96</v>
      </c>
      <c r="B139" s="17" t="s">
        <v>504</v>
      </c>
      <c r="C139" s="11">
        <v>3500000000</v>
      </c>
      <c r="D139" s="9">
        <f t="shared" si="10"/>
        <v>5835079500</v>
      </c>
      <c r="E139" s="9">
        <v>5835079500</v>
      </c>
      <c r="F139" s="9"/>
      <c r="G139" s="9"/>
      <c r="H139" s="9"/>
      <c r="I139" s="20">
        <f t="shared" si="8"/>
        <v>1.6671655714285714</v>
      </c>
    </row>
    <row r="140" spans="1:9" x14ac:dyDescent="0.25">
      <c r="A140" s="13">
        <v>97</v>
      </c>
      <c r="B140" s="17" t="s">
        <v>503</v>
      </c>
      <c r="C140" s="11">
        <v>3720000000</v>
      </c>
      <c r="D140" s="9">
        <f t="shared" si="10"/>
        <v>2776922470</v>
      </c>
      <c r="E140" s="9">
        <v>2776922470</v>
      </c>
      <c r="F140" s="9"/>
      <c r="G140" s="9"/>
      <c r="H140" s="9"/>
      <c r="I140" s="20">
        <f t="shared" si="8"/>
        <v>0.74648453494623657</v>
      </c>
    </row>
    <row r="141" spans="1:9" x14ac:dyDescent="0.25">
      <c r="A141" s="13">
        <v>98</v>
      </c>
      <c r="B141" s="17" t="s">
        <v>502</v>
      </c>
      <c r="C141" s="11">
        <v>2592000000</v>
      </c>
      <c r="D141" s="9">
        <f t="shared" si="10"/>
        <v>1872600582</v>
      </c>
      <c r="E141" s="9">
        <v>1872600582</v>
      </c>
      <c r="F141" s="9"/>
      <c r="G141" s="9"/>
      <c r="H141" s="9"/>
      <c r="I141" s="20">
        <f t="shared" si="8"/>
        <v>0.72245392824074073</v>
      </c>
    </row>
    <row r="142" spans="1:9" x14ac:dyDescent="0.25">
      <c r="A142" s="13">
        <v>99</v>
      </c>
      <c r="B142" s="17" t="s">
        <v>501</v>
      </c>
      <c r="C142" s="11">
        <v>2971000000</v>
      </c>
      <c r="D142" s="9">
        <f t="shared" si="10"/>
        <v>2943406835</v>
      </c>
      <c r="E142" s="9">
        <v>2943406835</v>
      </c>
      <c r="F142" s="9"/>
      <c r="G142" s="9"/>
      <c r="H142" s="9"/>
      <c r="I142" s="20">
        <f t="shared" si="8"/>
        <v>0.99071249915853243</v>
      </c>
    </row>
    <row r="143" spans="1:9" x14ac:dyDescent="0.25">
      <c r="A143" s="13">
        <v>100</v>
      </c>
      <c r="B143" s="17" t="s">
        <v>500</v>
      </c>
      <c r="C143" s="11">
        <v>3900000000</v>
      </c>
      <c r="D143" s="9">
        <f t="shared" si="10"/>
        <v>3784117000</v>
      </c>
      <c r="E143" s="9">
        <v>3784117000</v>
      </c>
      <c r="F143" s="9"/>
      <c r="G143" s="9"/>
      <c r="H143" s="9"/>
      <c r="I143" s="20">
        <f t="shared" si="8"/>
        <v>0.97028641025641027</v>
      </c>
    </row>
    <row r="144" spans="1:9" x14ac:dyDescent="0.25">
      <c r="A144" s="13">
        <v>101</v>
      </c>
      <c r="B144" s="17" t="s">
        <v>499</v>
      </c>
      <c r="C144" s="11">
        <v>1500000000</v>
      </c>
      <c r="D144" s="9">
        <f t="shared" si="10"/>
        <v>979892000</v>
      </c>
      <c r="E144" s="9">
        <v>979892000</v>
      </c>
      <c r="F144" s="9"/>
      <c r="G144" s="9"/>
      <c r="H144" s="9"/>
      <c r="I144" s="20">
        <f t="shared" si="8"/>
        <v>0.65326133333333336</v>
      </c>
    </row>
    <row r="145" spans="1:9" x14ac:dyDescent="0.25">
      <c r="A145" s="13">
        <v>102</v>
      </c>
      <c r="B145" s="17" t="s">
        <v>498</v>
      </c>
      <c r="C145" s="11">
        <v>2222000000</v>
      </c>
      <c r="D145" s="9">
        <f t="shared" si="10"/>
        <v>2220387000</v>
      </c>
      <c r="E145" s="9">
        <v>2220387000</v>
      </c>
      <c r="F145" s="9"/>
      <c r="G145" s="9"/>
      <c r="H145" s="9"/>
      <c r="I145" s="20">
        <f t="shared" si="8"/>
        <v>0.99927407740774077</v>
      </c>
    </row>
    <row r="146" spans="1:9" x14ac:dyDescent="0.25">
      <c r="A146" s="13">
        <v>103</v>
      </c>
      <c r="B146" s="17" t="s">
        <v>497</v>
      </c>
      <c r="C146" s="11">
        <v>6000000000</v>
      </c>
      <c r="D146" s="9">
        <f t="shared" si="10"/>
        <v>8194729000</v>
      </c>
      <c r="E146" s="9">
        <v>8194729000</v>
      </c>
      <c r="F146" s="9"/>
      <c r="G146" s="9"/>
      <c r="H146" s="9"/>
      <c r="I146" s="20">
        <f t="shared" si="8"/>
        <v>1.3657881666666667</v>
      </c>
    </row>
    <row r="147" spans="1:9" x14ac:dyDescent="0.25">
      <c r="A147" s="13">
        <v>104</v>
      </c>
      <c r="B147" s="17" t="s">
        <v>496</v>
      </c>
      <c r="C147" s="11">
        <v>3037000000</v>
      </c>
      <c r="D147" s="9">
        <f t="shared" si="10"/>
        <v>2098803600</v>
      </c>
      <c r="E147" s="9">
        <v>2098803600</v>
      </c>
      <c r="F147" s="9"/>
      <c r="G147" s="9"/>
      <c r="H147" s="9"/>
      <c r="I147" s="20">
        <f t="shared" si="8"/>
        <v>0.6910779058281199</v>
      </c>
    </row>
    <row r="148" spans="1:9" x14ac:dyDescent="0.25">
      <c r="A148" s="13">
        <v>105</v>
      </c>
      <c r="B148" s="17" t="s">
        <v>495</v>
      </c>
      <c r="C148" s="11">
        <v>259000000</v>
      </c>
      <c r="D148" s="9">
        <f t="shared" si="10"/>
        <v>258958000</v>
      </c>
      <c r="E148" s="9">
        <v>258958000</v>
      </c>
      <c r="F148" s="9"/>
      <c r="G148" s="9"/>
      <c r="H148" s="9"/>
      <c r="I148" s="20">
        <f t="shared" si="8"/>
        <v>0.99983783783783786</v>
      </c>
    </row>
    <row r="149" spans="1:9" x14ac:dyDescent="0.25">
      <c r="A149" s="13">
        <v>106</v>
      </c>
      <c r="B149" s="17" t="s">
        <v>494</v>
      </c>
      <c r="C149" s="11">
        <v>3000000000</v>
      </c>
      <c r="D149" s="9">
        <f t="shared" si="10"/>
        <v>333457800</v>
      </c>
      <c r="E149" s="9">
        <v>333457800</v>
      </c>
      <c r="F149" s="9"/>
      <c r="G149" s="9"/>
      <c r="H149" s="9"/>
      <c r="I149" s="20">
        <f t="shared" si="8"/>
        <v>0.1111526</v>
      </c>
    </row>
    <row r="150" spans="1:9" x14ac:dyDescent="0.25">
      <c r="A150" s="13">
        <v>107</v>
      </c>
      <c r="B150" s="17" t="s">
        <v>493</v>
      </c>
      <c r="C150" s="11">
        <v>2752000000</v>
      </c>
      <c r="D150" s="9">
        <f t="shared" si="10"/>
        <v>217478100</v>
      </c>
      <c r="E150" s="9">
        <v>217478100</v>
      </c>
      <c r="F150" s="9"/>
      <c r="G150" s="9"/>
      <c r="H150" s="9"/>
      <c r="I150" s="20">
        <f t="shared" si="8"/>
        <v>7.9025472383720929E-2</v>
      </c>
    </row>
    <row r="151" spans="1:9" x14ac:dyDescent="0.25">
      <c r="A151" s="13">
        <v>108</v>
      </c>
      <c r="B151" s="17" t="s">
        <v>492</v>
      </c>
      <c r="C151" s="11">
        <v>1000000000</v>
      </c>
      <c r="D151" s="9">
        <f t="shared" si="10"/>
        <v>163856000</v>
      </c>
      <c r="E151" s="9">
        <v>163856000</v>
      </c>
      <c r="F151" s="9"/>
      <c r="G151" s="9"/>
      <c r="H151" s="9"/>
      <c r="I151" s="20">
        <f t="shared" si="8"/>
        <v>0.163856</v>
      </c>
    </row>
    <row r="152" spans="1:9" x14ac:dyDescent="0.25">
      <c r="A152" s="13">
        <v>109</v>
      </c>
      <c r="B152" s="17" t="s">
        <v>491</v>
      </c>
      <c r="C152" s="11">
        <v>1500000000</v>
      </c>
      <c r="D152" s="9">
        <f t="shared" si="10"/>
        <v>408697000</v>
      </c>
      <c r="E152" s="9">
        <v>408697000</v>
      </c>
      <c r="F152" s="9"/>
      <c r="G152" s="9"/>
      <c r="H152" s="9"/>
      <c r="I152" s="20">
        <f t="shared" si="8"/>
        <v>0.27246466666666669</v>
      </c>
    </row>
    <row r="153" spans="1:9" x14ac:dyDescent="0.25">
      <c r="A153" s="13">
        <v>110</v>
      </c>
      <c r="B153" s="17" t="s">
        <v>490</v>
      </c>
      <c r="C153" s="11">
        <v>6626000000</v>
      </c>
      <c r="D153" s="9">
        <f t="shared" si="10"/>
        <v>8323089500</v>
      </c>
      <c r="E153" s="9">
        <v>8323089500</v>
      </c>
      <c r="F153" s="9"/>
      <c r="G153" s="9"/>
      <c r="H153" s="9"/>
      <c r="I153" s="20">
        <f t="shared" si="8"/>
        <v>1.2561257923332327</v>
      </c>
    </row>
    <row r="154" spans="1:9" x14ac:dyDescent="0.25">
      <c r="A154" s="13">
        <v>111</v>
      </c>
      <c r="B154" s="17" t="s">
        <v>489</v>
      </c>
      <c r="C154" s="11">
        <v>5000000000</v>
      </c>
      <c r="D154" s="9">
        <f t="shared" si="10"/>
        <v>8254879200</v>
      </c>
      <c r="E154" s="9">
        <v>8254879200</v>
      </c>
      <c r="F154" s="9"/>
      <c r="G154" s="9"/>
      <c r="H154" s="9"/>
      <c r="I154" s="20">
        <f t="shared" si="8"/>
        <v>1.6509758400000001</v>
      </c>
    </row>
    <row r="155" spans="1:9" ht="30" x14ac:dyDescent="0.25">
      <c r="A155" s="13">
        <v>112</v>
      </c>
      <c r="B155" s="17" t="s">
        <v>488</v>
      </c>
      <c r="C155" s="11">
        <v>6664000000</v>
      </c>
      <c r="D155" s="9">
        <f t="shared" si="10"/>
        <v>9054100000</v>
      </c>
      <c r="E155" s="9">
        <v>9054100000</v>
      </c>
      <c r="F155" s="9"/>
      <c r="G155" s="9"/>
      <c r="H155" s="9"/>
      <c r="I155" s="20">
        <f t="shared" si="8"/>
        <v>1.3586584633853542</v>
      </c>
    </row>
    <row r="156" spans="1:9" x14ac:dyDescent="0.25">
      <c r="A156" s="13">
        <v>113</v>
      </c>
      <c r="B156" s="17" t="s">
        <v>487</v>
      </c>
      <c r="C156" s="11">
        <v>3500000000</v>
      </c>
      <c r="D156" s="9">
        <f t="shared" si="10"/>
        <v>848866100</v>
      </c>
      <c r="E156" s="9">
        <v>848866100</v>
      </c>
      <c r="F156" s="9"/>
      <c r="G156" s="9"/>
      <c r="H156" s="9"/>
      <c r="I156" s="20">
        <f t="shared" si="8"/>
        <v>0.24253317142857142</v>
      </c>
    </row>
    <row r="157" spans="1:9" x14ac:dyDescent="0.25">
      <c r="A157" s="13">
        <v>114</v>
      </c>
      <c r="B157" s="17" t="s">
        <v>486</v>
      </c>
      <c r="C157" s="11">
        <v>1900000000</v>
      </c>
      <c r="D157" s="9">
        <f t="shared" si="10"/>
        <v>188344000</v>
      </c>
      <c r="E157" s="9">
        <v>188344000</v>
      </c>
      <c r="F157" s="9"/>
      <c r="G157" s="9"/>
      <c r="H157" s="9"/>
      <c r="I157" s="20">
        <f t="shared" si="8"/>
        <v>9.9128421052631574E-2</v>
      </c>
    </row>
    <row r="158" spans="1:9" x14ac:dyDescent="0.25">
      <c r="A158" s="13">
        <v>115</v>
      </c>
      <c r="B158" s="17" t="s">
        <v>485</v>
      </c>
      <c r="C158" s="11">
        <v>1900000000</v>
      </c>
      <c r="D158" s="9">
        <f t="shared" si="10"/>
        <v>300480000</v>
      </c>
      <c r="E158" s="9">
        <v>300480000</v>
      </c>
      <c r="F158" s="9"/>
      <c r="G158" s="9"/>
      <c r="H158" s="9"/>
      <c r="I158" s="20">
        <f t="shared" si="8"/>
        <v>0.15814736842105262</v>
      </c>
    </row>
    <row r="159" spans="1:9" x14ac:dyDescent="0.25">
      <c r="A159" s="13">
        <v>116</v>
      </c>
      <c r="B159" s="17" t="s">
        <v>484</v>
      </c>
      <c r="C159" s="11">
        <v>3523000000</v>
      </c>
      <c r="D159" s="9">
        <f t="shared" si="10"/>
        <v>4303638500</v>
      </c>
      <c r="E159" s="9">
        <v>4303638500</v>
      </c>
      <c r="F159" s="9"/>
      <c r="G159" s="9"/>
      <c r="H159" s="9"/>
      <c r="I159" s="20">
        <f t="shared" ref="I159:I222" si="11">E159/C159</f>
        <v>1.2215834516037467</v>
      </c>
    </row>
    <row r="160" spans="1:9" x14ac:dyDescent="0.25">
      <c r="A160" s="13">
        <v>117</v>
      </c>
      <c r="B160" s="17" t="s">
        <v>483</v>
      </c>
      <c r="C160" s="11">
        <v>5000000000</v>
      </c>
      <c r="D160" s="9">
        <f t="shared" si="10"/>
        <v>6998451000</v>
      </c>
      <c r="E160" s="9">
        <v>6998451000</v>
      </c>
      <c r="F160" s="9"/>
      <c r="G160" s="9"/>
      <c r="H160" s="9"/>
      <c r="I160" s="20">
        <f t="shared" si="11"/>
        <v>1.3996902</v>
      </c>
    </row>
    <row r="161" spans="1:9" x14ac:dyDescent="0.25">
      <c r="A161" s="13">
        <v>118</v>
      </c>
      <c r="B161" s="17" t="s">
        <v>482</v>
      </c>
      <c r="C161" s="11">
        <v>1500000000</v>
      </c>
      <c r="D161" s="9">
        <f t="shared" si="10"/>
        <v>249825000</v>
      </c>
      <c r="E161" s="9">
        <v>249825000</v>
      </c>
      <c r="F161" s="9"/>
      <c r="G161" s="9"/>
      <c r="H161" s="9"/>
      <c r="I161" s="20">
        <f t="shared" si="11"/>
        <v>0.16655</v>
      </c>
    </row>
    <row r="162" spans="1:9" x14ac:dyDescent="0.25">
      <c r="A162" s="13">
        <v>119</v>
      </c>
      <c r="B162" s="17" t="s">
        <v>481</v>
      </c>
      <c r="C162" s="11">
        <v>1500000000</v>
      </c>
      <c r="D162" s="9">
        <f t="shared" si="10"/>
        <v>800000000</v>
      </c>
      <c r="E162" s="9">
        <v>800000000</v>
      </c>
      <c r="F162" s="9"/>
      <c r="G162" s="9"/>
      <c r="H162" s="9"/>
      <c r="I162" s="20">
        <f t="shared" si="11"/>
        <v>0.53333333333333333</v>
      </c>
    </row>
    <row r="163" spans="1:9" x14ac:dyDescent="0.25">
      <c r="A163" s="13">
        <v>120</v>
      </c>
      <c r="B163" s="17" t="s">
        <v>480</v>
      </c>
      <c r="C163" s="11">
        <v>2000000000</v>
      </c>
      <c r="D163" s="9">
        <f t="shared" si="10"/>
        <v>1594653400</v>
      </c>
      <c r="E163" s="9">
        <v>1594653400</v>
      </c>
      <c r="F163" s="9"/>
      <c r="G163" s="9"/>
      <c r="H163" s="9"/>
      <c r="I163" s="20">
        <f t="shared" si="11"/>
        <v>0.79732670000000005</v>
      </c>
    </row>
    <row r="164" spans="1:9" x14ac:dyDescent="0.25">
      <c r="A164" s="13">
        <v>121</v>
      </c>
      <c r="B164" s="17" t="s">
        <v>479</v>
      </c>
      <c r="C164" s="11">
        <v>4000000000</v>
      </c>
      <c r="D164" s="9">
        <f t="shared" si="10"/>
        <v>4291908637</v>
      </c>
      <c r="E164" s="9">
        <v>4291908637</v>
      </c>
      <c r="F164" s="9"/>
      <c r="G164" s="9"/>
      <c r="H164" s="9"/>
      <c r="I164" s="20">
        <f t="shared" si="11"/>
        <v>1.0729771592499999</v>
      </c>
    </row>
    <row r="165" spans="1:9" x14ac:dyDescent="0.25">
      <c r="A165" s="13">
        <v>122</v>
      </c>
      <c r="B165" s="17" t="s">
        <v>478</v>
      </c>
      <c r="C165" s="11">
        <v>2746000000</v>
      </c>
      <c r="D165" s="9">
        <f t="shared" si="10"/>
        <v>4760452500</v>
      </c>
      <c r="E165" s="9">
        <v>4760452500</v>
      </c>
      <c r="F165" s="9"/>
      <c r="G165" s="9"/>
      <c r="H165" s="9"/>
      <c r="I165" s="20">
        <f t="shared" si="11"/>
        <v>1.7335952294246175</v>
      </c>
    </row>
    <row r="166" spans="1:9" x14ac:dyDescent="0.25">
      <c r="A166" s="13">
        <v>123</v>
      </c>
      <c r="B166" s="17" t="s">
        <v>477</v>
      </c>
      <c r="C166" s="11">
        <v>3000000000</v>
      </c>
      <c r="D166" s="9">
        <f t="shared" si="10"/>
        <v>2704986600</v>
      </c>
      <c r="E166" s="9">
        <v>2704986600</v>
      </c>
      <c r="F166" s="9"/>
      <c r="G166" s="9"/>
      <c r="H166" s="9"/>
      <c r="I166" s="20">
        <f t="shared" si="11"/>
        <v>0.90166219999999997</v>
      </c>
    </row>
    <row r="167" spans="1:9" x14ac:dyDescent="0.25">
      <c r="A167" s="13">
        <v>124</v>
      </c>
      <c r="B167" s="17" t="s">
        <v>476</v>
      </c>
      <c r="C167" s="11">
        <v>3000000000</v>
      </c>
      <c r="D167" s="9">
        <f t="shared" ref="D167:D198" si="12">E167</f>
        <v>366400000</v>
      </c>
      <c r="E167" s="9">
        <v>366400000</v>
      </c>
      <c r="F167" s="9"/>
      <c r="G167" s="9"/>
      <c r="H167" s="9"/>
      <c r="I167" s="20">
        <f t="shared" si="11"/>
        <v>0.12213333333333333</v>
      </c>
    </row>
    <row r="168" spans="1:9" x14ac:dyDescent="0.25">
      <c r="A168" s="13">
        <v>125</v>
      </c>
      <c r="B168" s="17" t="s">
        <v>475</v>
      </c>
      <c r="C168" s="11">
        <v>2000000000</v>
      </c>
      <c r="D168" s="9">
        <f t="shared" si="12"/>
        <v>1201587900</v>
      </c>
      <c r="E168" s="9">
        <v>1201587900</v>
      </c>
      <c r="F168" s="9"/>
      <c r="G168" s="9"/>
      <c r="H168" s="9"/>
      <c r="I168" s="20">
        <f t="shared" si="11"/>
        <v>0.60079395000000002</v>
      </c>
    </row>
    <row r="169" spans="1:9" x14ac:dyDescent="0.25">
      <c r="A169" s="13">
        <v>126</v>
      </c>
      <c r="B169" s="17" t="s">
        <v>474</v>
      </c>
      <c r="C169" s="11">
        <v>1535000000</v>
      </c>
      <c r="D169" s="9">
        <f t="shared" si="12"/>
        <v>1534408000</v>
      </c>
      <c r="E169" s="9">
        <v>1534408000</v>
      </c>
      <c r="F169" s="9"/>
      <c r="G169" s="9"/>
      <c r="H169" s="9"/>
      <c r="I169" s="20">
        <f t="shared" si="11"/>
        <v>0.99961433224755702</v>
      </c>
    </row>
    <row r="170" spans="1:9" x14ac:dyDescent="0.25">
      <c r="A170" s="13">
        <v>127</v>
      </c>
      <c r="B170" s="17" t="s">
        <v>473</v>
      </c>
      <c r="C170" s="11">
        <v>1540000000</v>
      </c>
      <c r="D170" s="9">
        <f t="shared" si="12"/>
        <v>1539462000</v>
      </c>
      <c r="E170" s="9">
        <v>1539462000</v>
      </c>
      <c r="F170" s="9"/>
      <c r="G170" s="9"/>
      <c r="H170" s="9"/>
      <c r="I170" s="20">
        <f t="shared" si="11"/>
        <v>0.9996506493506494</v>
      </c>
    </row>
    <row r="171" spans="1:9" x14ac:dyDescent="0.25">
      <c r="A171" s="13">
        <v>128</v>
      </c>
      <c r="B171" s="17" t="s">
        <v>472</v>
      </c>
      <c r="C171" s="11">
        <v>2857000000</v>
      </c>
      <c r="D171" s="9">
        <f t="shared" si="12"/>
        <v>4619238000</v>
      </c>
      <c r="E171" s="9">
        <v>4619238000</v>
      </c>
      <c r="F171" s="9"/>
      <c r="G171" s="9"/>
      <c r="H171" s="9"/>
      <c r="I171" s="20">
        <f t="shared" si="11"/>
        <v>1.6168141407070353</v>
      </c>
    </row>
    <row r="172" spans="1:9" x14ac:dyDescent="0.25">
      <c r="A172" s="13">
        <v>129</v>
      </c>
      <c r="B172" s="17" t="s">
        <v>471</v>
      </c>
      <c r="C172" s="11">
        <v>2155000000</v>
      </c>
      <c r="D172" s="9">
        <f t="shared" si="12"/>
        <v>2958805474</v>
      </c>
      <c r="E172" s="9">
        <v>2958805474</v>
      </c>
      <c r="F172" s="9"/>
      <c r="G172" s="9"/>
      <c r="H172" s="9"/>
      <c r="I172" s="20">
        <f t="shared" si="11"/>
        <v>1.3729955795823665</v>
      </c>
    </row>
    <row r="173" spans="1:9" x14ac:dyDescent="0.25">
      <c r="A173" s="13">
        <v>130</v>
      </c>
      <c r="B173" s="17" t="s">
        <v>470</v>
      </c>
      <c r="C173" s="11">
        <v>2076000000</v>
      </c>
      <c r="D173" s="9">
        <f t="shared" si="12"/>
        <v>1023797495</v>
      </c>
      <c r="E173" s="9">
        <v>1023797495</v>
      </c>
      <c r="F173" s="9"/>
      <c r="G173" s="9"/>
      <c r="H173" s="9"/>
      <c r="I173" s="20">
        <f t="shared" si="11"/>
        <v>0.49315871628131019</v>
      </c>
    </row>
    <row r="174" spans="1:9" x14ac:dyDescent="0.25">
      <c r="A174" s="13">
        <v>131</v>
      </c>
      <c r="B174" s="17" t="s">
        <v>469</v>
      </c>
      <c r="C174" s="11">
        <v>1500000000</v>
      </c>
      <c r="D174" s="9">
        <f t="shared" si="12"/>
        <v>690460000</v>
      </c>
      <c r="E174" s="9">
        <v>690460000</v>
      </c>
      <c r="F174" s="9"/>
      <c r="G174" s="9"/>
      <c r="H174" s="9"/>
      <c r="I174" s="20">
        <f t="shared" si="11"/>
        <v>0.46030666666666664</v>
      </c>
    </row>
    <row r="175" spans="1:9" x14ac:dyDescent="0.25">
      <c r="A175" s="13">
        <v>132</v>
      </c>
      <c r="B175" s="17" t="s">
        <v>468</v>
      </c>
      <c r="C175" s="11">
        <v>1424000000</v>
      </c>
      <c r="D175" s="9">
        <f t="shared" si="12"/>
        <v>1423072199</v>
      </c>
      <c r="E175" s="9">
        <v>1423072199</v>
      </c>
      <c r="F175" s="9"/>
      <c r="G175" s="9"/>
      <c r="H175" s="9"/>
      <c r="I175" s="20">
        <f t="shared" si="11"/>
        <v>0.9993484543539326</v>
      </c>
    </row>
    <row r="176" spans="1:9" x14ac:dyDescent="0.25">
      <c r="A176" s="13"/>
      <c r="B176" s="30" t="s">
        <v>467</v>
      </c>
      <c r="C176" s="18">
        <f>SUM(C177:C279)</f>
        <v>151373000000</v>
      </c>
      <c r="D176" s="18">
        <f>SUM(D177:D279)</f>
        <v>142254901567</v>
      </c>
      <c r="E176" s="18">
        <f>SUM(E177:E279)</f>
        <v>142254901567</v>
      </c>
      <c r="F176" s="10"/>
      <c r="G176" s="10"/>
      <c r="H176" s="10"/>
      <c r="I176" s="8">
        <f t="shared" si="11"/>
        <v>0.93976403696167743</v>
      </c>
    </row>
    <row r="177" spans="1:9" x14ac:dyDescent="0.25">
      <c r="A177" s="13">
        <v>133</v>
      </c>
      <c r="B177" s="17" t="s">
        <v>466</v>
      </c>
      <c r="C177" s="11">
        <v>9000000000</v>
      </c>
      <c r="D177" s="9">
        <f t="shared" ref="D177:D208" si="13">E177</f>
        <v>9004000000</v>
      </c>
      <c r="E177" s="9">
        <v>9004000000</v>
      </c>
      <c r="F177" s="9"/>
      <c r="G177" s="9"/>
      <c r="H177" s="9"/>
      <c r="I177" s="20">
        <f t="shared" si="11"/>
        <v>1.0004444444444445</v>
      </c>
    </row>
    <row r="178" spans="1:9" x14ac:dyDescent="0.25">
      <c r="A178" s="13">
        <v>134</v>
      </c>
      <c r="B178" s="17" t="s">
        <v>465</v>
      </c>
      <c r="C178" s="11">
        <v>1696000000</v>
      </c>
      <c r="D178" s="9">
        <f t="shared" si="13"/>
        <v>1695036000</v>
      </c>
      <c r="E178" s="9">
        <v>1695036000</v>
      </c>
      <c r="F178" s="9"/>
      <c r="G178" s="9"/>
      <c r="H178" s="9"/>
      <c r="I178" s="20">
        <f t="shared" si="11"/>
        <v>0.99943160377358486</v>
      </c>
    </row>
    <row r="179" spans="1:9" x14ac:dyDescent="0.25">
      <c r="A179" s="13">
        <v>135</v>
      </c>
      <c r="B179" s="17" t="s">
        <v>464</v>
      </c>
      <c r="C179" s="11">
        <v>12326000000</v>
      </c>
      <c r="D179" s="9">
        <f t="shared" si="13"/>
        <v>8558740600</v>
      </c>
      <c r="E179" s="9">
        <v>8558740600</v>
      </c>
      <c r="F179" s="9"/>
      <c r="G179" s="9"/>
      <c r="H179" s="9"/>
      <c r="I179" s="20">
        <f t="shared" si="11"/>
        <v>0.69436480610092488</v>
      </c>
    </row>
    <row r="180" spans="1:9" x14ac:dyDescent="0.25">
      <c r="A180" s="13">
        <v>136</v>
      </c>
      <c r="B180" s="17" t="s">
        <v>463</v>
      </c>
      <c r="C180" s="11">
        <v>196000000</v>
      </c>
      <c r="D180" s="9">
        <f t="shared" si="13"/>
        <v>195398000</v>
      </c>
      <c r="E180" s="9">
        <v>195398000</v>
      </c>
      <c r="F180" s="9"/>
      <c r="G180" s="9"/>
      <c r="H180" s="9"/>
      <c r="I180" s="20">
        <f t="shared" si="11"/>
        <v>0.99692857142857139</v>
      </c>
    </row>
    <row r="181" spans="1:9" ht="30" x14ac:dyDescent="0.25">
      <c r="A181" s="13">
        <v>137</v>
      </c>
      <c r="B181" s="17" t="s">
        <v>462</v>
      </c>
      <c r="C181" s="11">
        <v>16558000000</v>
      </c>
      <c r="D181" s="9">
        <f t="shared" si="13"/>
        <v>21798000000</v>
      </c>
      <c r="E181" s="9">
        <v>21798000000</v>
      </c>
      <c r="F181" s="9"/>
      <c r="G181" s="9"/>
      <c r="H181" s="9"/>
      <c r="I181" s="20">
        <f t="shared" si="11"/>
        <v>1.3164633409832105</v>
      </c>
    </row>
    <row r="182" spans="1:9" ht="30" x14ac:dyDescent="0.25">
      <c r="A182" s="13">
        <v>138</v>
      </c>
      <c r="B182" s="17" t="s">
        <v>461</v>
      </c>
      <c r="C182" s="11">
        <v>12107000000</v>
      </c>
      <c r="D182" s="9">
        <f t="shared" si="13"/>
        <v>12107000000</v>
      </c>
      <c r="E182" s="9">
        <v>12107000000</v>
      </c>
      <c r="F182" s="9"/>
      <c r="G182" s="9"/>
      <c r="H182" s="9"/>
      <c r="I182" s="20">
        <f t="shared" si="11"/>
        <v>1</v>
      </c>
    </row>
    <row r="183" spans="1:9" ht="30" x14ac:dyDescent="0.25">
      <c r="A183" s="13">
        <v>139</v>
      </c>
      <c r="B183" s="17" t="s">
        <v>460</v>
      </c>
      <c r="C183" s="11">
        <v>10000000000</v>
      </c>
      <c r="D183" s="9">
        <f t="shared" si="13"/>
        <v>1417801600</v>
      </c>
      <c r="E183" s="9">
        <v>1417801600</v>
      </c>
      <c r="F183" s="9"/>
      <c r="G183" s="9"/>
      <c r="H183" s="9"/>
      <c r="I183" s="20">
        <f t="shared" si="11"/>
        <v>0.14178015999999999</v>
      </c>
    </row>
    <row r="184" spans="1:9" x14ac:dyDescent="0.25">
      <c r="A184" s="13">
        <v>140</v>
      </c>
      <c r="B184" s="17" t="s">
        <v>459</v>
      </c>
      <c r="C184" s="11">
        <v>6439000000</v>
      </c>
      <c r="D184" s="9">
        <f t="shared" si="13"/>
        <v>1755516300</v>
      </c>
      <c r="E184" s="9">
        <v>1755516300</v>
      </c>
      <c r="F184" s="9"/>
      <c r="G184" s="9"/>
      <c r="H184" s="9"/>
      <c r="I184" s="20">
        <f t="shared" si="11"/>
        <v>0.27263803385618884</v>
      </c>
    </row>
    <row r="185" spans="1:9" x14ac:dyDescent="0.25">
      <c r="A185" s="13">
        <v>141</v>
      </c>
      <c r="B185" s="17" t="s">
        <v>458</v>
      </c>
      <c r="C185" s="11"/>
      <c r="D185" s="9">
        <f t="shared" si="13"/>
        <v>0</v>
      </c>
      <c r="E185" s="9">
        <v>0</v>
      </c>
      <c r="F185" s="9"/>
      <c r="G185" s="9"/>
      <c r="H185" s="9"/>
      <c r="I185" s="20" t="e">
        <f t="shared" si="11"/>
        <v>#DIV/0!</v>
      </c>
    </row>
    <row r="186" spans="1:9" x14ac:dyDescent="0.25">
      <c r="A186" s="13">
        <v>142</v>
      </c>
      <c r="B186" s="17" t="s">
        <v>457</v>
      </c>
      <c r="C186" s="11">
        <v>7000000</v>
      </c>
      <c r="D186" s="9">
        <f t="shared" si="13"/>
        <v>7000000</v>
      </c>
      <c r="E186" s="9">
        <v>7000000</v>
      </c>
      <c r="F186" s="9"/>
      <c r="G186" s="9"/>
      <c r="H186" s="9"/>
      <c r="I186" s="20">
        <f t="shared" si="11"/>
        <v>1</v>
      </c>
    </row>
    <row r="187" spans="1:9" x14ac:dyDescent="0.25">
      <c r="A187" s="13">
        <v>143</v>
      </c>
      <c r="B187" s="17" t="s">
        <v>456</v>
      </c>
      <c r="C187" s="11">
        <v>9000000</v>
      </c>
      <c r="D187" s="9">
        <f t="shared" si="13"/>
        <v>8096000</v>
      </c>
      <c r="E187" s="9">
        <v>8096000</v>
      </c>
      <c r="F187" s="9"/>
      <c r="G187" s="9"/>
      <c r="H187" s="9"/>
      <c r="I187" s="20">
        <f t="shared" si="11"/>
        <v>0.89955555555555555</v>
      </c>
    </row>
    <row r="188" spans="1:9" x14ac:dyDescent="0.25">
      <c r="A188" s="13">
        <v>144</v>
      </c>
      <c r="B188" s="17" t="s">
        <v>455</v>
      </c>
      <c r="C188" s="11">
        <v>4000000</v>
      </c>
      <c r="D188" s="9">
        <f t="shared" si="13"/>
        <v>3195000</v>
      </c>
      <c r="E188" s="9">
        <v>3195000</v>
      </c>
      <c r="F188" s="9"/>
      <c r="G188" s="9"/>
      <c r="H188" s="9"/>
      <c r="I188" s="20">
        <f t="shared" si="11"/>
        <v>0.79874999999999996</v>
      </c>
    </row>
    <row r="189" spans="1:9" x14ac:dyDescent="0.25">
      <c r="A189" s="13">
        <v>145</v>
      </c>
      <c r="B189" s="17" t="s">
        <v>454</v>
      </c>
      <c r="C189" s="11">
        <v>47000000</v>
      </c>
      <c r="D189" s="9">
        <f t="shared" si="13"/>
        <v>46900000</v>
      </c>
      <c r="E189" s="9">
        <v>46900000</v>
      </c>
      <c r="F189" s="9"/>
      <c r="G189" s="9"/>
      <c r="H189" s="9"/>
      <c r="I189" s="20">
        <f t="shared" si="11"/>
        <v>0.99787234042553197</v>
      </c>
    </row>
    <row r="190" spans="1:9" x14ac:dyDescent="0.25">
      <c r="A190" s="13">
        <v>146</v>
      </c>
      <c r="B190" s="17" t="s">
        <v>453</v>
      </c>
      <c r="C190" s="11">
        <v>14000000</v>
      </c>
      <c r="D190" s="9">
        <f t="shared" si="13"/>
        <v>13993000</v>
      </c>
      <c r="E190" s="9">
        <v>13993000</v>
      </c>
      <c r="F190" s="9"/>
      <c r="G190" s="9"/>
      <c r="H190" s="9"/>
      <c r="I190" s="20">
        <f t="shared" si="11"/>
        <v>0.99950000000000006</v>
      </c>
    </row>
    <row r="191" spans="1:9" x14ac:dyDescent="0.25">
      <c r="A191" s="13">
        <v>147</v>
      </c>
      <c r="B191" s="17" t="s">
        <v>452</v>
      </c>
      <c r="C191" s="11">
        <v>22000000</v>
      </c>
      <c r="D191" s="9">
        <f t="shared" si="13"/>
        <v>21716000</v>
      </c>
      <c r="E191" s="9">
        <v>21716000</v>
      </c>
      <c r="F191" s="9"/>
      <c r="G191" s="9"/>
      <c r="H191" s="9"/>
      <c r="I191" s="20">
        <f t="shared" si="11"/>
        <v>0.98709090909090913</v>
      </c>
    </row>
    <row r="192" spans="1:9" x14ac:dyDescent="0.25">
      <c r="A192" s="13">
        <v>148</v>
      </c>
      <c r="B192" s="17" t="s">
        <v>451</v>
      </c>
      <c r="C192" s="11">
        <v>29000000</v>
      </c>
      <c r="D192" s="9">
        <f t="shared" si="13"/>
        <v>28245500</v>
      </c>
      <c r="E192" s="9">
        <v>28245500</v>
      </c>
      <c r="F192" s="9"/>
      <c r="G192" s="9"/>
      <c r="H192" s="9"/>
      <c r="I192" s="20">
        <f t="shared" si="11"/>
        <v>0.97398275862068961</v>
      </c>
    </row>
    <row r="193" spans="1:9" x14ac:dyDescent="0.25">
      <c r="A193" s="13">
        <v>149</v>
      </c>
      <c r="B193" s="17" t="s">
        <v>450</v>
      </c>
      <c r="C193" s="11">
        <v>48000000</v>
      </c>
      <c r="D193" s="9">
        <f t="shared" si="13"/>
        <v>47396000</v>
      </c>
      <c r="E193" s="9">
        <v>47396000</v>
      </c>
      <c r="F193" s="9"/>
      <c r="G193" s="9"/>
      <c r="H193" s="9"/>
      <c r="I193" s="20">
        <f t="shared" si="11"/>
        <v>0.98741666666666672</v>
      </c>
    </row>
    <row r="194" spans="1:9" x14ac:dyDescent="0.25">
      <c r="A194" s="13">
        <v>150</v>
      </c>
      <c r="B194" s="17" t="s">
        <v>449</v>
      </c>
      <c r="C194" s="11">
        <v>46000000</v>
      </c>
      <c r="D194" s="9">
        <f t="shared" si="13"/>
        <v>45933000</v>
      </c>
      <c r="E194" s="9">
        <v>45933000</v>
      </c>
      <c r="F194" s="9"/>
      <c r="G194" s="9"/>
      <c r="H194" s="9"/>
      <c r="I194" s="20">
        <f t="shared" si="11"/>
        <v>0.99854347826086953</v>
      </c>
    </row>
    <row r="195" spans="1:9" x14ac:dyDescent="0.25">
      <c r="A195" s="13">
        <v>151</v>
      </c>
      <c r="B195" s="17" t="s">
        <v>448</v>
      </c>
      <c r="C195" s="11">
        <v>104000000</v>
      </c>
      <c r="D195" s="9">
        <f t="shared" si="13"/>
        <v>103610000</v>
      </c>
      <c r="E195" s="9">
        <v>103610000</v>
      </c>
      <c r="F195" s="9"/>
      <c r="G195" s="9"/>
      <c r="H195" s="9"/>
      <c r="I195" s="20">
        <f t="shared" si="11"/>
        <v>0.99624999999999997</v>
      </c>
    </row>
    <row r="196" spans="1:9" x14ac:dyDescent="0.25">
      <c r="A196" s="13">
        <v>152</v>
      </c>
      <c r="B196" s="17" t="s">
        <v>447</v>
      </c>
      <c r="C196" s="11">
        <v>26000000</v>
      </c>
      <c r="D196" s="9">
        <f t="shared" si="13"/>
        <v>25256000</v>
      </c>
      <c r="E196" s="9">
        <v>25256000</v>
      </c>
      <c r="F196" s="9"/>
      <c r="G196" s="9"/>
      <c r="H196" s="9"/>
      <c r="I196" s="20">
        <f t="shared" si="11"/>
        <v>0.9713846153846154</v>
      </c>
    </row>
    <row r="197" spans="1:9" x14ac:dyDescent="0.25">
      <c r="A197" s="13">
        <v>153</v>
      </c>
      <c r="B197" s="17" t="s">
        <v>446</v>
      </c>
      <c r="C197" s="11">
        <v>20000000</v>
      </c>
      <c r="D197" s="9">
        <f t="shared" si="13"/>
        <v>19074000</v>
      </c>
      <c r="E197" s="9">
        <v>19074000</v>
      </c>
      <c r="F197" s="9"/>
      <c r="G197" s="9"/>
      <c r="H197" s="9"/>
      <c r="I197" s="20">
        <f t="shared" si="11"/>
        <v>0.95369999999999999</v>
      </c>
    </row>
    <row r="198" spans="1:9" x14ac:dyDescent="0.25">
      <c r="A198" s="13">
        <v>154</v>
      </c>
      <c r="B198" s="17" t="s">
        <v>445</v>
      </c>
      <c r="C198" s="11">
        <v>98000000</v>
      </c>
      <c r="D198" s="9">
        <f t="shared" si="13"/>
        <v>97887000</v>
      </c>
      <c r="E198" s="9">
        <v>97887000</v>
      </c>
      <c r="F198" s="9"/>
      <c r="G198" s="9"/>
      <c r="H198" s="9"/>
      <c r="I198" s="20">
        <f t="shared" si="11"/>
        <v>0.99884693877551023</v>
      </c>
    </row>
    <row r="199" spans="1:9" x14ac:dyDescent="0.25">
      <c r="A199" s="13">
        <v>155</v>
      </c>
      <c r="B199" s="17" t="s">
        <v>444</v>
      </c>
      <c r="C199" s="11">
        <v>46000000</v>
      </c>
      <c r="D199" s="9">
        <f t="shared" si="13"/>
        <v>45492900</v>
      </c>
      <c r="E199" s="9">
        <v>45492900</v>
      </c>
      <c r="F199" s="9"/>
      <c r="G199" s="9"/>
      <c r="H199" s="9"/>
      <c r="I199" s="20">
        <f t="shared" si="11"/>
        <v>0.98897608695652173</v>
      </c>
    </row>
    <row r="200" spans="1:9" x14ac:dyDescent="0.25">
      <c r="A200" s="13">
        <v>156</v>
      </c>
      <c r="B200" s="17" t="s">
        <v>443</v>
      </c>
      <c r="C200" s="11">
        <v>66000000</v>
      </c>
      <c r="D200" s="9">
        <f t="shared" si="13"/>
        <v>65504800</v>
      </c>
      <c r="E200" s="9">
        <v>65504800</v>
      </c>
      <c r="F200" s="9"/>
      <c r="G200" s="9"/>
      <c r="H200" s="9"/>
      <c r="I200" s="20">
        <f t="shared" si="11"/>
        <v>0.99249696969696966</v>
      </c>
    </row>
    <row r="201" spans="1:9" x14ac:dyDescent="0.25">
      <c r="A201" s="13">
        <v>157</v>
      </c>
      <c r="B201" s="17" t="s">
        <v>442</v>
      </c>
      <c r="C201" s="11">
        <v>68000000</v>
      </c>
      <c r="D201" s="9">
        <f t="shared" si="13"/>
        <v>67859000</v>
      </c>
      <c r="E201" s="9">
        <v>67859000</v>
      </c>
      <c r="F201" s="9"/>
      <c r="G201" s="9"/>
      <c r="H201" s="9"/>
      <c r="I201" s="20">
        <f t="shared" si="11"/>
        <v>0.99792647058823525</v>
      </c>
    </row>
    <row r="202" spans="1:9" x14ac:dyDescent="0.25">
      <c r="A202" s="13">
        <v>158</v>
      </c>
      <c r="B202" s="17" t="s">
        <v>441</v>
      </c>
      <c r="C202" s="11">
        <v>69000000</v>
      </c>
      <c r="D202" s="9">
        <f t="shared" si="13"/>
        <v>68100000</v>
      </c>
      <c r="E202" s="9">
        <v>68100000</v>
      </c>
      <c r="F202" s="9"/>
      <c r="G202" s="9"/>
      <c r="H202" s="9"/>
      <c r="I202" s="20">
        <f t="shared" si="11"/>
        <v>0.9869565217391304</v>
      </c>
    </row>
    <row r="203" spans="1:9" x14ac:dyDescent="0.25">
      <c r="A203" s="13">
        <v>159</v>
      </c>
      <c r="B203" s="17" t="s">
        <v>440</v>
      </c>
      <c r="C203" s="11">
        <v>57000000</v>
      </c>
      <c r="D203" s="9">
        <f t="shared" si="13"/>
        <v>56615000</v>
      </c>
      <c r="E203" s="9">
        <v>56615000</v>
      </c>
      <c r="F203" s="9"/>
      <c r="G203" s="9"/>
      <c r="H203" s="9"/>
      <c r="I203" s="20">
        <f t="shared" si="11"/>
        <v>0.99324561403508771</v>
      </c>
    </row>
    <row r="204" spans="1:9" x14ac:dyDescent="0.25">
      <c r="A204" s="13">
        <v>160</v>
      </c>
      <c r="B204" s="17" t="s">
        <v>439</v>
      </c>
      <c r="C204" s="11">
        <v>65000000</v>
      </c>
      <c r="D204" s="9">
        <f t="shared" si="13"/>
        <v>64664000</v>
      </c>
      <c r="E204" s="9">
        <v>64664000</v>
      </c>
      <c r="F204" s="9"/>
      <c r="G204" s="9"/>
      <c r="H204" s="9"/>
      <c r="I204" s="20">
        <f t="shared" si="11"/>
        <v>0.99483076923076919</v>
      </c>
    </row>
    <row r="205" spans="1:9" x14ac:dyDescent="0.25">
      <c r="A205" s="13">
        <v>161</v>
      </c>
      <c r="B205" s="17" t="s">
        <v>438</v>
      </c>
      <c r="C205" s="11">
        <v>54000000</v>
      </c>
      <c r="D205" s="9">
        <f t="shared" si="13"/>
        <v>53060000</v>
      </c>
      <c r="E205" s="9">
        <v>53060000</v>
      </c>
      <c r="F205" s="9"/>
      <c r="G205" s="9"/>
      <c r="H205" s="9"/>
      <c r="I205" s="20">
        <f t="shared" si="11"/>
        <v>0.98259259259259257</v>
      </c>
    </row>
    <row r="206" spans="1:9" x14ac:dyDescent="0.25">
      <c r="A206" s="13">
        <v>162</v>
      </c>
      <c r="B206" s="17" t="s">
        <v>437</v>
      </c>
      <c r="C206" s="11">
        <v>63000000</v>
      </c>
      <c r="D206" s="9">
        <f t="shared" si="13"/>
        <v>62034000</v>
      </c>
      <c r="E206" s="9">
        <v>62034000</v>
      </c>
      <c r="F206" s="9"/>
      <c r="G206" s="9"/>
      <c r="H206" s="9"/>
      <c r="I206" s="20">
        <f t="shared" si="11"/>
        <v>0.98466666666666669</v>
      </c>
    </row>
    <row r="207" spans="1:9" x14ac:dyDescent="0.25">
      <c r="A207" s="13">
        <v>163</v>
      </c>
      <c r="B207" s="17" t="s">
        <v>436</v>
      </c>
      <c r="C207" s="11">
        <v>46000000</v>
      </c>
      <c r="D207" s="9">
        <f t="shared" si="13"/>
        <v>50513813</v>
      </c>
      <c r="E207" s="9">
        <v>50513813</v>
      </c>
      <c r="F207" s="9"/>
      <c r="G207" s="9"/>
      <c r="H207" s="9"/>
      <c r="I207" s="20">
        <f t="shared" si="11"/>
        <v>1.0981263695652175</v>
      </c>
    </row>
    <row r="208" spans="1:9" x14ac:dyDescent="0.25">
      <c r="A208" s="13">
        <v>164</v>
      </c>
      <c r="B208" s="17" t="s">
        <v>435</v>
      </c>
      <c r="C208" s="11">
        <v>72000000</v>
      </c>
      <c r="D208" s="9">
        <f t="shared" si="13"/>
        <v>71325000</v>
      </c>
      <c r="E208" s="9">
        <v>71325000</v>
      </c>
      <c r="F208" s="9"/>
      <c r="G208" s="9"/>
      <c r="H208" s="9"/>
      <c r="I208" s="20">
        <f t="shared" si="11"/>
        <v>0.99062499999999998</v>
      </c>
    </row>
    <row r="209" spans="1:9" x14ac:dyDescent="0.25">
      <c r="A209" s="13">
        <v>165</v>
      </c>
      <c r="B209" s="17" t="s">
        <v>434</v>
      </c>
      <c r="C209" s="11">
        <v>65000000</v>
      </c>
      <c r="D209" s="9">
        <f t="shared" ref="D209:D240" si="14">E209</f>
        <v>64417000</v>
      </c>
      <c r="E209" s="9">
        <v>64417000</v>
      </c>
      <c r="F209" s="9"/>
      <c r="G209" s="9"/>
      <c r="H209" s="9"/>
      <c r="I209" s="20">
        <f t="shared" si="11"/>
        <v>0.99103076923076927</v>
      </c>
    </row>
    <row r="210" spans="1:9" x14ac:dyDescent="0.25">
      <c r="A210" s="13">
        <v>166</v>
      </c>
      <c r="B210" s="17" t="s">
        <v>433</v>
      </c>
      <c r="C210" s="11">
        <v>63000000</v>
      </c>
      <c r="D210" s="9">
        <f t="shared" si="14"/>
        <v>62016000</v>
      </c>
      <c r="E210" s="9">
        <v>62016000</v>
      </c>
      <c r="F210" s="9"/>
      <c r="G210" s="9"/>
      <c r="H210" s="9"/>
      <c r="I210" s="20">
        <f t="shared" si="11"/>
        <v>0.98438095238095236</v>
      </c>
    </row>
    <row r="211" spans="1:9" x14ac:dyDescent="0.25">
      <c r="A211" s="13">
        <v>167</v>
      </c>
      <c r="B211" s="17" t="s">
        <v>432</v>
      </c>
      <c r="C211" s="11">
        <v>65000000</v>
      </c>
      <c r="D211" s="9">
        <f t="shared" si="14"/>
        <v>144966000</v>
      </c>
      <c r="E211" s="9">
        <v>144966000</v>
      </c>
      <c r="F211" s="9"/>
      <c r="G211" s="9"/>
      <c r="H211" s="9"/>
      <c r="I211" s="20">
        <f t="shared" si="11"/>
        <v>2.2302461538461538</v>
      </c>
    </row>
    <row r="212" spans="1:9" x14ac:dyDescent="0.25">
      <c r="A212" s="13">
        <v>168</v>
      </c>
      <c r="B212" s="17" t="s">
        <v>431</v>
      </c>
      <c r="C212" s="11">
        <v>62000000</v>
      </c>
      <c r="D212" s="9">
        <f t="shared" si="14"/>
        <v>61705000</v>
      </c>
      <c r="E212" s="9">
        <v>61705000</v>
      </c>
      <c r="F212" s="9"/>
      <c r="G212" s="9"/>
      <c r="H212" s="9"/>
      <c r="I212" s="20">
        <f t="shared" si="11"/>
        <v>0.99524193548387097</v>
      </c>
    </row>
    <row r="213" spans="1:9" x14ac:dyDescent="0.25">
      <c r="A213" s="13">
        <v>169</v>
      </c>
      <c r="B213" s="17" t="s">
        <v>430</v>
      </c>
      <c r="C213" s="11">
        <v>65000000</v>
      </c>
      <c r="D213" s="9">
        <f t="shared" si="14"/>
        <v>64903000</v>
      </c>
      <c r="E213" s="9">
        <v>64903000</v>
      </c>
      <c r="F213" s="9"/>
      <c r="G213" s="9"/>
      <c r="H213" s="9"/>
      <c r="I213" s="20">
        <f t="shared" si="11"/>
        <v>0.99850769230769232</v>
      </c>
    </row>
    <row r="214" spans="1:9" x14ac:dyDescent="0.25">
      <c r="A214" s="13">
        <v>170</v>
      </c>
      <c r="B214" s="17" t="s">
        <v>429</v>
      </c>
      <c r="C214" s="11">
        <v>156000000</v>
      </c>
      <c r="D214" s="9">
        <f t="shared" si="14"/>
        <v>155123000</v>
      </c>
      <c r="E214" s="9">
        <v>155123000</v>
      </c>
      <c r="F214" s="9"/>
      <c r="G214" s="9"/>
      <c r="H214" s="9"/>
      <c r="I214" s="20">
        <f t="shared" si="11"/>
        <v>0.99437820512820518</v>
      </c>
    </row>
    <row r="215" spans="1:9" x14ac:dyDescent="0.25">
      <c r="A215" s="13">
        <v>171</v>
      </c>
      <c r="B215" s="17" t="s">
        <v>428</v>
      </c>
      <c r="C215" s="11">
        <v>145000000</v>
      </c>
      <c r="D215" s="9">
        <f t="shared" si="14"/>
        <v>144653000</v>
      </c>
      <c r="E215" s="9">
        <v>144653000</v>
      </c>
      <c r="F215" s="9"/>
      <c r="G215" s="9"/>
      <c r="H215" s="9"/>
      <c r="I215" s="20">
        <f t="shared" si="11"/>
        <v>0.99760689655172419</v>
      </c>
    </row>
    <row r="216" spans="1:9" x14ac:dyDescent="0.25">
      <c r="A216" s="13">
        <v>172</v>
      </c>
      <c r="B216" s="17" t="s">
        <v>427</v>
      </c>
      <c r="C216" s="11">
        <v>149000000</v>
      </c>
      <c r="D216" s="9">
        <f t="shared" si="14"/>
        <v>148568000</v>
      </c>
      <c r="E216" s="9">
        <v>148568000</v>
      </c>
      <c r="F216" s="9"/>
      <c r="G216" s="9"/>
      <c r="H216" s="9"/>
      <c r="I216" s="20">
        <f t="shared" si="11"/>
        <v>0.99710067114093959</v>
      </c>
    </row>
    <row r="217" spans="1:9" x14ac:dyDescent="0.25">
      <c r="A217" s="13">
        <v>173</v>
      </c>
      <c r="B217" s="17" t="s">
        <v>426</v>
      </c>
      <c r="C217" s="11">
        <v>128000000</v>
      </c>
      <c r="D217" s="9">
        <f t="shared" si="14"/>
        <v>127737000</v>
      </c>
      <c r="E217" s="9">
        <v>127737000</v>
      </c>
      <c r="F217" s="9"/>
      <c r="G217" s="9"/>
      <c r="H217" s="9"/>
      <c r="I217" s="20">
        <f t="shared" si="11"/>
        <v>0.99794531249999996</v>
      </c>
    </row>
    <row r="218" spans="1:9" x14ac:dyDescent="0.25">
      <c r="A218" s="13">
        <v>174</v>
      </c>
      <c r="B218" s="17" t="s">
        <v>425</v>
      </c>
      <c r="C218" s="11">
        <v>154000000</v>
      </c>
      <c r="D218" s="9">
        <f t="shared" si="14"/>
        <v>153677000</v>
      </c>
      <c r="E218" s="9">
        <v>153677000</v>
      </c>
      <c r="F218" s="9"/>
      <c r="G218" s="9"/>
      <c r="H218" s="9"/>
      <c r="I218" s="20">
        <f t="shared" si="11"/>
        <v>0.99790259740259746</v>
      </c>
    </row>
    <row r="219" spans="1:9" x14ac:dyDescent="0.25">
      <c r="A219" s="13">
        <v>175</v>
      </c>
      <c r="B219" s="17" t="s">
        <v>424</v>
      </c>
      <c r="C219" s="11">
        <v>110000000</v>
      </c>
      <c r="D219" s="9">
        <f t="shared" si="14"/>
        <v>109653000</v>
      </c>
      <c r="E219" s="9">
        <v>109653000</v>
      </c>
      <c r="F219" s="9"/>
      <c r="G219" s="9"/>
      <c r="H219" s="9"/>
      <c r="I219" s="20">
        <f t="shared" si="11"/>
        <v>0.99684545454545459</v>
      </c>
    </row>
    <row r="220" spans="1:9" x14ac:dyDescent="0.25">
      <c r="A220" s="13">
        <v>176</v>
      </c>
      <c r="B220" s="17" t="s">
        <v>423</v>
      </c>
      <c r="C220" s="11">
        <v>126000000</v>
      </c>
      <c r="D220" s="9">
        <f t="shared" si="14"/>
        <v>125269000</v>
      </c>
      <c r="E220" s="9">
        <v>125269000</v>
      </c>
      <c r="F220" s="9"/>
      <c r="G220" s="9"/>
      <c r="H220" s="9"/>
      <c r="I220" s="20">
        <f t="shared" si="11"/>
        <v>0.99419841269841269</v>
      </c>
    </row>
    <row r="221" spans="1:9" x14ac:dyDescent="0.25">
      <c r="A221" s="13">
        <v>177</v>
      </c>
      <c r="B221" s="17" t="s">
        <v>422</v>
      </c>
      <c r="C221" s="11">
        <v>132000000</v>
      </c>
      <c r="D221" s="9">
        <f t="shared" si="14"/>
        <v>131934000</v>
      </c>
      <c r="E221" s="9">
        <v>131934000</v>
      </c>
      <c r="F221" s="9"/>
      <c r="G221" s="9"/>
      <c r="H221" s="9"/>
      <c r="I221" s="20">
        <f t="shared" si="11"/>
        <v>0.99950000000000006</v>
      </c>
    </row>
    <row r="222" spans="1:9" x14ac:dyDescent="0.25">
      <c r="A222" s="13">
        <v>178</v>
      </c>
      <c r="B222" s="17" t="s">
        <v>421</v>
      </c>
      <c r="C222" s="11">
        <v>127000000</v>
      </c>
      <c r="D222" s="9">
        <f t="shared" si="14"/>
        <v>126457000</v>
      </c>
      <c r="E222" s="9">
        <v>126457000</v>
      </c>
      <c r="F222" s="9"/>
      <c r="G222" s="9"/>
      <c r="H222" s="9"/>
      <c r="I222" s="20">
        <f t="shared" si="11"/>
        <v>0.9957244094488189</v>
      </c>
    </row>
    <row r="223" spans="1:9" x14ac:dyDescent="0.25">
      <c r="A223" s="13">
        <v>179</v>
      </c>
      <c r="B223" s="17" t="s">
        <v>420</v>
      </c>
      <c r="C223" s="11">
        <v>195000000</v>
      </c>
      <c r="D223" s="9">
        <f t="shared" si="14"/>
        <v>194513000</v>
      </c>
      <c r="E223" s="9">
        <v>194513000</v>
      </c>
      <c r="F223" s="9"/>
      <c r="G223" s="9"/>
      <c r="H223" s="9"/>
      <c r="I223" s="20">
        <f t="shared" ref="I223:I286" si="15">E223/C223</f>
        <v>0.9975025641025641</v>
      </c>
    </row>
    <row r="224" spans="1:9" x14ac:dyDescent="0.25">
      <c r="A224" s="13">
        <v>180</v>
      </c>
      <c r="B224" s="17" t="s">
        <v>419</v>
      </c>
      <c r="C224" s="11">
        <v>1083000000</v>
      </c>
      <c r="D224" s="9">
        <f t="shared" si="14"/>
        <v>1697108000</v>
      </c>
      <c r="E224" s="9">
        <v>1697108000</v>
      </c>
      <c r="F224" s="9"/>
      <c r="G224" s="9"/>
      <c r="H224" s="9"/>
      <c r="I224" s="20">
        <f t="shared" si="15"/>
        <v>1.5670433979686058</v>
      </c>
    </row>
    <row r="225" spans="1:9" x14ac:dyDescent="0.25">
      <c r="A225" s="13">
        <v>181</v>
      </c>
      <c r="B225" s="17" t="s">
        <v>418</v>
      </c>
      <c r="C225" s="11">
        <v>159000000</v>
      </c>
      <c r="D225" s="9">
        <f t="shared" si="14"/>
        <v>158892300</v>
      </c>
      <c r="E225" s="9">
        <v>158892300</v>
      </c>
      <c r="F225" s="9"/>
      <c r="G225" s="9"/>
      <c r="H225" s="9"/>
      <c r="I225" s="20">
        <f t="shared" si="15"/>
        <v>0.99932264150943395</v>
      </c>
    </row>
    <row r="226" spans="1:9" x14ac:dyDescent="0.25">
      <c r="A226" s="13">
        <v>182</v>
      </c>
      <c r="B226" s="17" t="s">
        <v>417</v>
      </c>
      <c r="C226" s="11">
        <v>1164000000</v>
      </c>
      <c r="D226" s="9">
        <f t="shared" si="14"/>
        <v>1181085700</v>
      </c>
      <c r="E226" s="9">
        <v>1181085700</v>
      </c>
      <c r="F226" s="9"/>
      <c r="G226" s="9"/>
      <c r="H226" s="9"/>
      <c r="I226" s="20">
        <f t="shared" si="15"/>
        <v>1.0146784364261168</v>
      </c>
    </row>
    <row r="227" spans="1:9" x14ac:dyDescent="0.25">
      <c r="A227" s="13">
        <v>183</v>
      </c>
      <c r="B227" s="17" t="s">
        <v>416</v>
      </c>
      <c r="C227" s="11">
        <v>165000000</v>
      </c>
      <c r="D227" s="9">
        <f t="shared" si="14"/>
        <v>164576600</v>
      </c>
      <c r="E227" s="9">
        <v>164576600</v>
      </c>
      <c r="F227" s="9"/>
      <c r="G227" s="9"/>
      <c r="H227" s="9"/>
      <c r="I227" s="20">
        <f t="shared" si="15"/>
        <v>0.99743393939393943</v>
      </c>
    </row>
    <row r="228" spans="1:9" x14ac:dyDescent="0.25">
      <c r="A228" s="13">
        <v>184</v>
      </c>
      <c r="B228" s="17" t="s">
        <v>415</v>
      </c>
      <c r="C228" s="11">
        <v>2578000000</v>
      </c>
      <c r="D228" s="9">
        <f t="shared" si="14"/>
        <v>2312132800</v>
      </c>
      <c r="E228" s="9">
        <v>2312132800</v>
      </c>
      <c r="F228" s="9"/>
      <c r="G228" s="9"/>
      <c r="H228" s="9"/>
      <c r="I228" s="20">
        <f t="shared" si="15"/>
        <v>0.89687075252133441</v>
      </c>
    </row>
    <row r="229" spans="1:9" x14ac:dyDescent="0.25">
      <c r="A229" s="13">
        <v>185</v>
      </c>
      <c r="B229" s="17" t="s">
        <v>414</v>
      </c>
      <c r="C229" s="11">
        <v>827000000</v>
      </c>
      <c r="D229" s="9">
        <f t="shared" si="14"/>
        <v>826559000</v>
      </c>
      <c r="E229" s="9">
        <v>826559000</v>
      </c>
      <c r="F229" s="9"/>
      <c r="G229" s="9"/>
      <c r="H229" s="9"/>
      <c r="I229" s="20">
        <f t="shared" si="15"/>
        <v>0.99946674727932283</v>
      </c>
    </row>
    <row r="230" spans="1:9" x14ac:dyDescent="0.25">
      <c r="A230" s="13">
        <v>186</v>
      </c>
      <c r="B230" s="17" t="s">
        <v>413</v>
      </c>
      <c r="C230" s="11">
        <v>2079000000</v>
      </c>
      <c r="D230" s="9">
        <f t="shared" si="14"/>
        <v>2896081000</v>
      </c>
      <c r="E230" s="9">
        <v>2896081000</v>
      </c>
      <c r="F230" s="9"/>
      <c r="G230" s="9"/>
      <c r="H230" s="9"/>
      <c r="I230" s="20">
        <f t="shared" si="15"/>
        <v>1.393016354016354</v>
      </c>
    </row>
    <row r="231" spans="1:9" x14ac:dyDescent="0.25">
      <c r="A231" s="13">
        <v>187</v>
      </c>
      <c r="B231" s="17" t="s">
        <v>412</v>
      </c>
      <c r="C231" s="11">
        <v>174000000</v>
      </c>
      <c r="D231" s="9">
        <f t="shared" si="14"/>
        <v>173062200</v>
      </c>
      <c r="E231" s="9">
        <v>173062200</v>
      </c>
      <c r="F231" s="9"/>
      <c r="G231" s="9"/>
      <c r="H231" s="9"/>
      <c r="I231" s="20">
        <f t="shared" si="15"/>
        <v>0.99461034482758626</v>
      </c>
    </row>
    <row r="232" spans="1:9" x14ac:dyDescent="0.25">
      <c r="A232" s="13">
        <v>188</v>
      </c>
      <c r="B232" s="17" t="s">
        <v>411</v>
      </c>
      <c r="C232" s="11">
        <v>212000000</v>
      </c>
      <c r="D232" s="9">
        <f t="shared" si="14"/>
        <v>211003300</v>
      </c>
      <c r="E232" s="9">
        <v>211003300</v>
      </c>
      <c r="F232" s="9"/>
      <c r="G232" s="9"/>
      <c r="H232" s="9"/>
      <c r="I232" s="20">
        <f t="shared" si="15"/>
        <v>0.99529858490566037</v>
      </c>
    </row>
    <row r="233" spans="1:9" x14ac:dyDescent="0.25">
      <c r="A233" s="13">
        <v>189</v>
      </c>
      <c r="B233" s="17" t="s">
        <v>410</v>
      </c>
      <c r="C233" s="11">
        <v>940000000</v>
      </c>
      <c r="D233" s="9">
        <f t="shared" si="14"/>
        <v>939793000</v>
      </c>
      <c r="E233" s="9">
        <v>939793000</v>
      </c>
      <c r="F233" s="9"/>
      <c r="G233" s="9"/>
      <c r="H233" s="9"/>
      <c r="I233" s="20">
        <f t="shared" si="15"/>
        <v>0.99977978723404259</v>
      </c>
    </row>
    <row r="234" spans="1:9" x14ac:dyDescent="0.25">
      <c r="A234" s="13">
        <v>190</v>
      </c>
      <c r="B234" s="17" t="s">
        <v>409</v>
      </c>
      <c r="C234" s="11">
        <v>509000000</v>
      </c>
      <c r="D234" s="9">
        <f t="shared" si="14"/>
        <v>508275700</v>
      </c>
      <c r="E234" s="9">
        <v>508275700</v>
      </c>
      <c r="F234" s="9"/>
      <c r="G234" s="9"/>
      <c r="H234" s="9"/>
      <c r="I234" s="20">
        <f t="shared" si="15"/>
        <v>0.99857701375245578</v>
      </c>
    </row>
    <row r="235" spans="1:9" x14ac:dyDescent="0.25">
      <c r="A235" s="13">
        <v>191</v>
      </c>
      <c r="B235" s="17" t="s">
        <v>408</v>
      </c>
      <c r="C235" s="11">
        <v>224000000</v>
      </c>
      <c r="D235" s="9">
        <f t="shared" si="14"/>
        <v>223935000</v>
      </c>
      <c r="E235" s="9">
        <v>223935000</v>
      </c>
      <c r="F235" s="9"/>
      <c r="G235" s="9"/>
      <c r="H235" s="9"/>
      <c r="I235" s="20">
        <f t="shared" si="15"/>
        <v>0.99970982142857145</v>
      </c>
    </row>
    <row r="236" spans="1:9" x14ac:dyDescent="0.25">
      <c r="A236" s="13">
        <v>192</v>
      </c>
      <c r="B236" s="17" t="s">
        <v>407</v>
      </c>
      <c r="C236" s="11">
        <v>114000000</v>
      </c>
      <c r="D236" s="9">
        <f t="shared" si="14"/>
        <v>113404500</v>
      </c>
      <c r="E236" s="9">
        <v>113404500</v>
      </c>
      <c r="F236" s="9"/>
      <c r="G236" s="9"/>
      <c r="H236" s="9"/>
      <c r="I236" s="20">
        <f t="shared" si="15"/>
        <v>0.99477631578947368</v>
      </c>
    </row>
    <row r="237" spans="1:9" x14ac:dyDescent="0.25">
      <c r="A237" s="13">
        <v>193</v>
      </c>
      <c r="B237" s="17" t="s">
        <v>406</v>
      </c>
      <c r="C237" s="11">
        <v>1640000000</v>
      </c>
      <c r="D237" s="9">
        <f t="shared" si="14"/>
        <v>2155658800</v>
      </c>
      <c r="E237" s="9">
        <v>2155658800</v>
      </c>
      <c r="F237" s="9"/>
      <c r="G237" s="9"/>
      <c r="H237" s="9"/>
      <c r="I237" s="20">
        <f t="shared" si="15"/>
        <v>1.3144260975609756</v>
      </c>
    </row>
    <row r="238" spans="1:9" x14ac:dyDescent="0.25">
      <c r="A238" s="13">
        <v>194</v>
      </c>
      <c r="B238" s="17" t="s">
        <v>405</v>
      </c>
      <c r="C238" s="11">
        <v>283000000</v>
      </c>
      <c r="D238" s="9">
        <f t="shared" si="14"/>
        <v>282213200</v>
      </c>
      <c r="E238" s="9">
        <v>282213200</v>
      </c>
      <c r="F238" s="9"/>
      <c r="G238" s="9"/>
      <c r="H238" s="9"/>
      <c r="I238" s="20">
        <f t="shared" si="15"/>
        <v>0.99721978798586575</v>
      </c>
    </row>
    <row r="239" spans="1:9" x14ac:dyDescent="0.25">
      <c r="A239" s="13">
        <v>195</v>
      </c>
      <c r="B239" s="17" t="s">
        <v>404</v>
      </c>
      <c r="C239" s="11">
        <v>422000000</v>
      </c>
      <c r="D239" s="9">
        <f t="shared" si="14"/>
        <v>421447400</v>
      </c>
      <c r="E239" s="9">
        <v>421447400</v>
      </c>
      <c r="F239" s="9"/>
      <c r="G239" s="9"/>
      <c r="H239" s="9"/>
      <c r="I239" s="20">
        <f t="shared" si="15"/>
        <v>0.99869052132701419</v>
      </c>
    </row>
    <row r="240" spans="1:9" x14ac:dyDescent="0.25">
      <c r="A240" s="13">
        <v>196</v>
      </c>
      <c r="B240" s="17" t="s">
        <v>403</v>
      </c>
      <c r="C240" s="11">
        <v>1605000000</v>
      </c>
      <c r="D240" s="9">
        <f t="shared" si="14"/>
        <v>2382772000</v>
      </c>
      <c r="E240" s="9">
        <v>2382772000</v>
      </c>
      <c r="F240" s="9"/>
      <c r="G240" s="9"/>
      <c r="H240" s="9"/>
      <c r="I240" s="20">
        <f t="shared" si="15"/>
        <v>1.4845931464174456</v>
      </c>
    </row>
    <row r="241" spans="1:9" x14ac:dyDescent="0.25">
      <c r="A241" s="13">
        <v>197</v>
      </c>
      <c r="B241" s="17" t="s">
        <v>402</v>
      </c>
      <c r="C241" s="11">
        <v>149000000</v>
      </c>
      <c r="D241" s="9">
        <f t="shared" ref="D241:D272" si="16">E241</f>
        <v>148690700</v>
      </c>
      <c r="E241" s="9">
        <v>148690700</v>
      </c>
      <c r="F241" s="9"/>
      <c r="G241" s="9"/>
      <c r="H241" s="9"/>
      <c r="I241" s="20">
        <f t="shared" si="15"/>
        <v>0.99792416107382553</v>
      </c>
    </row>
    <row r="242" spans="1:9" x14ac:dyDescent="0.25">
      <c r="A242" s="13">
        <v>198</v>
      </c>
      <c r="B242" s="17" t="s">
        <v>401</v>
      </c>
      <c r="C242" s="11">
        <v>604000000</v>
      </c>
      <c r="D242" s="9">
        <f t="shared" si="16"/>
        <v>603851900</v>
      </c>
      <c r="E242" s="9">
        <v>603851900</v>
      </c>
      <c r="F242" s="9"/>
      <c r="G242" s="9"/>
      <c r="H242" s="9"/>
      <c r="I242" s="20">
        <f t="shared" si="15"/>
        <v>0.99975480132450334</v>
      </c>
    </row>
    <row r="243" spans="1:9" x14ac:dyDescent="0.25">
      <c r="A243" s="13">
        <v>199</v>
      </c>
      <c r="B243" s="17" t="s">
        <v>400</v>
      </c>
      <c r="C243" s="11">
        <v>129000000</v>
      </c>
      <c r="D243" s="9">
        <f t="shared" si="16"/>
        <v>128540000</v>
      </c>
      <c r="E243" s="9">
        <v>128540000</v>
      </c>
      <c r="F243" s="9"/>
      <c r="G243" s="9"/>
      <c r="H243" s="9"/>
      <c r="I243" s="20">
        <f t="shared" si="15"/>
        <v>0.99643410852713177</v>
      </c>
    </row>
    <row r="244" spans="1:9" x14ac:dyDescent="0.25">
      <c r="A244" s="13">
        <v>200</v>
      </c>
      <c r="B244" s="17" t="s">
        <v>399</v>
      </c>
      <c r="C244" s="11">
        <v>135000000</v>
      </c>
      <c r="D244" s="9">
        <f t="shared" si="16"/>
        <v>134126000</v>
      </c>
      <c r="E244" s="9">
        <v>134126000</v>
      </c>
      <c r="F244" s="9"/>
      <c r="G244" s="9"/>
      <c r="H244" s="9"/>
      <c r="I244" s="20">
        <f t="shared" si="15"/>
        <v>0.99352592592592592</v>
      </c>
    </row>
    <row r="245" spans="1:9" x14ac:dyDescent="0.25">
      <c r="A245" s="13">
        <v>201</v>
      </c>
      <c r="B245" s="17" t="s">
        <v>398</v>
      </c>
      <c r="C245" s="11">
        <v>848000000</v>
      </c>
      <c r="D245" s="9">
        <f t="shared" si="16"/>
        <v>847024000</v>
      </c>
      <c r="E245" s="9">
        <v>847024000</v>
      </c>
      <c r="F245" s="9"/>
      <c r="G245" s="9"/>
      <c r="H245" s="9"/>
      <c r="I245" s="20">
        <f t="shared" si="15"/>
        <v>0.99884905660377354</v>
      </c>
    </row>
    <row r="246" spans="1:9" x14ac:dyDescent="0.25">
      <c r="A246" s="13">
        <v>202</v>
      </c>
      <c r="B246" s="17" t="s">
        <v>397</v>
      </c>
      <c r="C246" s="11">
        <v>42000000</v>
      </c>
      <c r="D246" s="9">
        <f t="shared" si="16"/>
        <v>41602454</v>
      </c>
      <c r="E246" s="9">
        <v>41602454</v>
      </c>
      <c r="F246" s="9"/>
      <c r="G246" s="9"/>
      <c r="H246" s="9"/>
      <c r="I246" s="20">
        <f t="shared" si="15"/>
        <v>0.99053461904761908</v>
      </c>
    </row>
    <row r="247" spans="1:9" x14ac:dyDescent="0.25">
      <c r="A247" s="13">
        <v>203</v>
      </c>
      <c r="B247" s="17" t="s">
        <v>396</v>
      </c>
      <c r="C247" s="11">
        <v>2202000000</v>
      </c>
      <c r="D247" s="9">
        <f t="shared" si="16"/>
        <v>3031885800</v>
      </c>
      <c r="E247" s="9">
        <v>3031885800</v>
      </c>
      <c r="F247" s="9"/>
      <c r="G247" s="9"/>
      <c r="H247" s="9"/>
      <c r="I247" s="20">
        <f t="shared" si="15"/>
        <v>1.3768782016348773</v>
      </c>
    </row>
    <row r="248" spans="1:9" x14ac:dyDescent="0.25">
      <c r="A248" s="13">
        <v>204</v>
      </c>
      <c r="B248" s="17" t="s">
        <v>395</v>
      </c>
      <c r="C248" s="11">
        <v>1162000000</v>
      </c>
      <c r="D248" s="9">
        <f t="shared" si="16"/>
        <v>1161901000</v>
      </c>
      <c r="E248" s="9">
        <v>1161901000</v>
      </c>
      <c r="F248" s="9"/>
      <c r="G248" s="9"/>
      <c r="H248" s="9"/>
      <c r="I248" s="20">
        <f t="shared" si="15"/>
        <v>0.99991480206540451</v>
      </c>
    </row>
    <row r="249" spans="1:9" x14ac:dyDescent="0.25">
      <c r="A249" s="13">
        <v>205</v>
      </c>
      <c r="B249" s="17" t="s">
        <v>394</v>
      </c>
      <c r="C249" s="11">
        <v>2086000000</v>
      </c>
      <c r="D249" s="9">
        <f t="shared" si="16"/>
        <v>2874978200</v>
      </c>
      <c r="E249" s="9">
        <v>2874978200</v>
      </c>
      <c r="F249" s="9"/>
      <c r="G249" s="9"/>
      <c r="H249" s="9"/>
      <c r="I249" s="20">
        <f t="shared" si="15"/>
        <v>1.3782254074784277</v>
      </c>
    </row>
    <row r="250" spans="1:9" x14ac:dyDescent="0.25">
      <c r="A250" s="13">
        <v>206</v>
      </c>
      <c r="B250" s="17" t="s">
        <v>393</v>
      </c>
      <c r="C250" s="11">
        <v>2613000000</v>
      </c>
      <c r="D250" s="9">
        <f t="shared" si="16"/>
        <v>3601057000</v>
      </c>
      <c r="E250" s="9">
        <v>3601057000</v>
      </c>
      <c r="F250" s="9"/>
      <c r="G250" s="9"/>
      <c r="H250" s="9"/>
      <c r="I250" s="20">
        <f t="shared" si="15"/>
        <v>1.3781312667432071</v>
      </c>
    </row>
    <row r="251" spans="1:9" x14ac:dyDescent="0.25">
      <c r="A251" s="13">
        <v>207</v>
      </c>
      <c r="B251" s="17" t="s">
        <v>392</v>
      </c>
      <c r="C251" s="11">
        <v>2612000000</v>
      </c>
      <c r="D251" s="9">
        <f t="shared" si="16"/>
        <v>3581320900</v>
      </c>
      <c r="E251" s="9">
        <v>3581320900</v>
      </c>
      <c r="F251" s="9"/>
      <c r="G251" s="9"/>
      <c r="H251" s="9"/>
      <c r="I251" s="20">
        <f t="shared" si="15"/>
        <v>1.3711029479326187</v>
      </c>
    </row>
    <row r="252" spans="1:9" x14ac:dyDescent="0.25">
      <c r="A252" s="13">
        <v>208</v>
      </c>
      <c r="B252" s="17" t="s">
        <v>391</v>
      </c>
      <c r="C252" s="11">
        <v>2723000000</v>
      </c>
      <c r="D252" s="9">
        <f t="shared" si="16"/>
        <v>3134140500</v>
      </c>
      <c r="E252" s="9">
        <v>3134140500</v>
      </c>
      <c r="F252" s="9"/>
      <c r="G252" s="9"/>
      <c r="H252" s="9"/>
      <c r="I252" s="20">
        <f t="shared" si="15"/>
        <v>1.1509880646345942</v>
      </c>
    </row>
    <row r="253" spans="1:9" x14ac:dyDescent="0.25">
      <c r="A253" s="13">
        <v>209</v>
      </c>
      <c r="B253" s="17" t="s">
        <v>390</v>
      </c>
      <c r="C253" s="11">
        <v>1219000000</v>
      </c>
      <c r="D253" s="9">
        <f t="shared" si="16"/>
        <v>1218229000</v>
      </c>
      <c r="E253" s="9">
        <v>1218229000</v>
      </c>
      <c r="F253" s="9"/>
      <c r="G253" s="9"/>
      <c r="H253" s="9"/>
      <c r="I253" s="20">
        <f t="shared" si="15"/>
        <v>0.99936751435602955</v>
      </c>
    </row>
    <row r="254" spans="1:9" x14ac:dyDescent="0.25">
      <c r="A254" s="13">
        <v>210</v>
      </c>
      <c r="B254" s="17" t="s">
        <v>389</v>
      </c>
      <c r="C254" s="11">
        <v>1533000000</v>
      </c>
      <c r="D254" s="9">
        <f t="shared" si="16"/>
        <v>2190707000</v>
      </c>
      <c r="E254" s="9">
        <v>2190707000</v>
      </c>
      <c r="F254" s="9"/>
      <c r="G254" s="9"/>
      <c r="H254" s="9"/>
      <c r="I254" s="20">
        <f t="shared" si="15"/>
        <v>1.4290326157860405</v>
      </c>
    </row>
    <row r="255" spans="1:9" x14ac:dyDescent="0.25">
      <c r="A255" s="13">
        <v>211</v>
      </c>
      <c r="B255" s="17" t="s">
        <v>388</v>
      </c>
      <c r="C255" s="11">
        <v>2390000000</v>
      </c>
      <c r="D255" s="9">
        <f t="shared" si="16"/>
        <v>3279311000</v>
      </c>
      <c r="E255" s="9">
        <v>3279311000</v>
      </c>
      <c r="F255" s="9"/>
      <c r="G255" s="9"/>
      <c r="H255" s="9"/>
      <c r="I255" s="20">
        <f t="shared" si="15"/>
        <v>1.3720966527196652</v>
      </c>
    </row>
    <row r="256" spans="1:9" x14ac:dyDescent="0.25">
      <c r="A256" s="13">
        <v>212</v>
      </c>
      <c r="B256" s="17" t="s">
        <v>387</v>
      </c>
      <c r="C256" s="11">
        <v>661000000</v>
      </c>
      <c r="D256" s="9">
        <f t="shared" si="16"/>
        <v>743435000</v>
      </c>
      <c r="E256" s="9">
        <v>743435000</v>
      </c>
      <c r="F256" s="9"/>
      <c r="G256" s="9"/>
      <c r="H256" s="9"/>
      <c r="I256" s="20">
        <f t="shared" si="15"/>
        <v>1.1247125567322238</v>
      </c>
    </row>
    <row r="257" spans="1:9" x14ac:dyDescent="0.25">
      <c r="A257" s="13">
        <v>213</v>
      </c>
      <c r="B257" s="17" t="s">
        <v>386</v>
      </c>
      <c r="C257" s="11">
        <v>3104000000</v>
      </c>
      <c r="D257" s="9">
        <f t="shared" si="16"/>
        <v>3504346000</v>
      </c>
      <c r="E257" s="9">
        <v>3504346000</v>
      </c>
      <c r="F257" s="9"/>
      <c r="G257" s="9"/>
      <c r="H257" s="9"/>
      <c r="I257" s="20">
        <f t="shared" si="15"/>
        <v>1.1289774484536081</v>
      </c>
    </row>
    <row r="258" spans="1:9" x14ac:dyDescent="0.25">
      <c r="A258" s="13">
        <v>214</v>
      </c>
      <c r="B258" s="17" t="s">
        <v>385</v>
      </c>
      <c r="C258" s="11">
        <v>2465000000</v>
      </c>
      <c r="D258" s="9">
        <f t="shared" si="16"/>
        <v>3364592000</v>
      </c>
      <c r="E258" s="9">
        <v>3364592000</v>
      </c>
      <c r="F258" s="9"/>
      <c r="G258" s="9"/>
      <c r="H258" s="9"/>
      <c r="I258" s="20">
        <f t="shared" si="15"/>
        <v>1.3649460446247466</v>
      </c>
    </row>
    <row r="259" spans="1:9" x14ac:dyDescent="0.25">
      <c r="A259" s="13">
        <v>215</v>
      </c>
      <c r="B259" s="17" t="s">
        <v>384</v>
      </c>
      <c r="C259" s="11">
        <v>1891000000</v>
      </c>
      <c r="D259" s="9">
        <f t="shared" si="16"/>
        <v>2307182500</v>
      </c>
      <c r="E259" s="9">
        <v>2307182500</v>
      </c>
      <c r="F259" s="9"/>
      <c r="G259" s="9"/>
      <c r="H259" s="9"/>
      <c r="I259" s="20">
        <f t="shared" si="15"/>
        <v>1.2200859333685881</v>
      </c>
    </row>
    <row r="260" spans="1:9" x14ac:dyDescent="0.25">
      <c r="A260" s="13">
        <v>216</v>
      </c>
      <c r="B260" s="17" t="s">
        <v>383</v>
      </c>
      <c r="C260" s="11">
        <v>2607000000</v>
      </c>
      <c r="D260" s="9">
        <f t="shared" si="16"/>
        <v>3007753000</v>
      </c>
      <c r="E260" s="9">
        <v>3007753000</v>
      </c>
      <c r="F260" s="9"/>
      <c r="G260" s="9"/>
      <c r="H260" s="9"/>
      <c r="I260" s="20">
        <f t="shared" si="15"/>
        <v>1.1537219025700038</v>
      </c>
    </row>
    <row r="261" spans="1:9" x14ac:dyDescent="0.25">
      <c r="A261" s="13">
        <v>217</v>
      </c>
      <c r="B261" s="17" t="s">
        <v>382</v>
      </c>
      <c r="C261" s="11">
        <v>1836000000</v>
      </c>
      <c r="D261" s="9">
        <f t="shared" si="16"/>
        <v>2268549000</v>
      </c>
      <c r="E261" s="9">
        <v>2268549000</v>
      </c>
      <c r="F261" s="9"/>
      <c r="G261" s="9"/>
      <c r="H261" s="9"/>
      <c r="I261" s="20">
        <f t="shared" si="15"/>
        <v>1.2355931372549021</v>
      </c>
    </row>
    <row r="262" spans="1:9" x14ac:dyDescent="0.25">
      <c r="A262" s="13">
        <v>218</v>
      </c>
      <c r="B262" s="17" t="s">
        <v>381</v>
      </c>
      <c r="C262" s="11">
        <v>1837000000</v>
      </c>
      <c r="D262" s="9">
        <f t="shared" si="16"/>
        <v>1836787500</v>
      </c>
      <c r="E262" s="9">
        <v>1836787500</v>
      </c>
      <c r="F262" s="9"/>
      <c r="G262" s="9"/>
      <c r="H262" s="9"/>
      <c r="I262" s="20">
        <f t="shared" si="15"/>
        <v>0.99988432226456181</v>
      </c>
    </row>
    <row r="263" spans="1:9" x14ac:dyDescent="0.25">
      <c r="A263" s="13">
        <v>219</v>
      </c>
      <c r="B263" s="17" t="s">
        <v>380</v>
      </c>
      <c r="C263" s="11">
        <v>2294000000</v>
      </c>
      <c r="D263" s="9">
        <f t="shared" si="16"/>
        <v>3233879900</v>
      </c>
      <c r="E263" s="9">
        <v>3233879900</v>
      </c>
      <c r="F263" s="9"/>
      <c r="G263" s="9"/>
      <c r="H263" s="9"/>
      <c r="I263" s="20">
        <f t="shared" si="15"/>
        <v>1.4097122493461203</v>
      </c>
    </row>
    <row r="264" spans="1:9" x14ac:dyDescent="0.25">
      <c r="A264" s="13">
        <v>220</v>
      </c>
      <c r="B264" s="17" t="s">
        <v>379</v>
      </c>
      <c r="C264" s="11">
        <v>2369000000</v>
      </c>
      <c r="D264" s="9">
        <f t="shared" si="16"/>
        <v>3257970000</v>
      </c>
      <c r="E264" s="9">
        <v>3257970000</v>
      </c>
      <c r="F264" s="9"/>
      <c r="G264" s="9"/>
      <c r="H264" s="9"/>
      <c r="I264" s="20">
        <f t="shared" si="15"/>
        <v>1.3752511608273532</v>
      </c>
    </row>
    <row r="265" spans="1:9" x14ac:dyDescent="0.25">
      <c r="A265" s="13">
        <v>221</v>
      </c>
      <c r="B265" s="17" t="s">
        <v>378</v>
      </c>
      <c r="C265" s="11">
        <v>2575000000</v>
      </c>
      <c r="D265" s="9">
        <f t="shared" si="16"/>
        <v>3554645000</v>
      </c>
      <c r="E265" s="9">
        <v>3554645000</v>
      </c>
      <c r="F265" s="9"/>
      <c r="G265" s="9"/>
      <c r="H265" s="9"/>
      <c r="I265" s="20">
        <f t="shared" si="15"/>
        <v>1.3804446601941747</v>
      </c>
    </row>
    <row r="266" spans="1:9" x14ac:dyDescent="0.25">
      <c r="A266" s="13">
        <v>222</v>
      </c>
      <c r="B266" s="17" t="s">
        <v>377</v>
      </c>
      <c r="C266" s="11">
        <v>1758000000</v>
      </c>
      <c r="D266" s="9">
        <f t="shared" si="16"/>
        <v>2417360000</v>
      </c>
      <c r="E266" s="9">
        <v>2417360000</v>
      </c>
      <c r="F266" s="9"/>
      <c r="G266" s="9"/>
      <c r="H266" s="9"/>
      <c r="I266" s="20">
        <f t="shared" si="15"/>
        <v>1.3750625711035267</v>
      </c>
    </row>
    <row r="267" spans="1:9" x14ac:dyDescent="0.25">
      <c r="A267" s="13">
        <v>223</v>
      </c>
      <c r="B267" s="17" t="s">
        <v>376</v>
      </c>
      <c r="C267" s="11">
        <v>1481000000</v>
      </c>
      <c r="D267" s="9">
        <f t="shared" si="16"/>
        <v>1480564000</v>
      </c>
      <c r="E267" s="9">
        <v>1480564000</v>
      </c>
      <c r="F267" s="9"/>
      <c r="G267" s="9"/>
      <c r="H267" s="9"/>
      <c r="I267" s="20">
        <f t="shared" si="15"/>
        <v>0.99970560432140443</v>
      </c>
    </row>
    <row r="268" spans="1:9" x14ac:dyDescent="0.25">
      <c r="A268" s="13">
        <v>224</v>
      </c>
      <c r="B268" s="17" t="s">
        <v>375</v>
      </c>
      <c r="C268" s="11">
        <v>903000000</v>
      </c>
      <c r="D268" s="9">
        <f t="shared" si="16"/>
        <v>902922000</v>
      </c>
      <c r="E268" s="9">
        <v>902922000</v>
      </c>
      <c r="F268" s="9"/>
      <c r="G268" s="9"/>
      <c r="H268" s="9"/>
      <c r="I268" s="20">
        <f t="shared" si="15"/>
        <v>0.99991362126245842</v>
      </c>
    </row>
    <row r="269" spans="1:9" x14ac:dyDescent="0.25">
      <c r="A269" s="13">
        <v>225</v>
      </c>
      <c r="B269" s="17" t="s">
        <v>374</v>
      </c>
      <c r="C269" s="11">
        <v>2035000000</v>
      </c>
      <c r="D269" s="9">
        <f t="shared" si="16"/>
        <v>1279621900</v>
      </c>
      <c r="E269" s="9">
        <v>1279621900</v>
      </c>
      <c r="F269" s="9"/>
      <c r="G269" s="9"/>
      <c r="H269" s="9"/>
      <c r="I269" s="20">
        <f t="shared" si="15"/>
        <v>0.6288068304668305</v>
      </c>
    </row>
    <row r="270" spans="1:9" x14ac:dyDescent="0.25">
      <c r="A270" s="13">
        <v>226</v>
      </c>
      <c r="B270" s="17" t="s">
        <v>373</v>
      </c>
      <c r="C270" s="11">
        <v>1757000000</v>
      </c>
      <c r="D270" s="9">
        <f t="shared" si="16"/>
        <v>1190857000</v>
      </c>
      <c r="E270" s="9">
        <v>1190857000</v>
      </c>
      <c r="F270" s="9"/>
      <c r="G270" s="9"/>
      <c r="H270" s="9"/>
      <c r="I270" s="20">
        <f t="shared" si="15"/>
        <v>0.67777859988616962</v>
      </c>
    </row>
    <row r="271" spans="1:9" x14ac:dyDescent="0.25">
      <c r="A271" s="13">
        <v>227</v>
      </c>
      <c r="B271" s="17" t="s">
        <v>372</v>
      </c>
      <c r="C271" s="11">
        <v>3148000000</v>
      </c>
      <c r="D271" s="9">
        <f t="shared" si="16"/>
        <v>805960100</v>
      </c>
      <c r="E271" s="9">
        <v>805960100</v>
      </c>
      <c r="F271" s="9"/>
      <c r="G271" s="9"/>
      <c r="H271" s="9"/>
      <c r="I271" s="20">
        <f t="shared" si="15"/>
        <v>0.25602290343074968</v>
      </c>
    </row>
    <row r="272" spans="1:9" x14ac:dyDescent="0.25">
      <c r="A272" s="13">
        <v>228</v>
      </c>
      <c r="B272" s="17" t="s">
        <v>371</v>
      </c>
      <c r="C272" s="11">
        <v>1079000000</v>
      </c>
      <c r="D272" s="9">
        <f t="shared" si="16"/>
        <v>642204700</v>
      </c>
      <c r="E272" s="9">
        <v>642204700</v>
      </c>
      <c r="F272" s="9"/>
      <c r="G272" s="9"/>
      <c r="H272" s="9"/>
      <c r="I272" s="20">
        <f t="shared" si="15"/>
        <v>0.59518507877664506</v>
      </c>
    </row>
    <row r="273" spans="1:9" x14ac:dyDescent="0.25">
      <c r="A273" s="13">
        <v>229</v>
      </c>
      <c r="B273" s="17" t="s">
        <v>370</v>
      </c>
      <c r="C273" s="11">
        <v>1317000000</v>
      </c>
      <c r="D273" s="9">
        <f t="shared" ref="D273:D304" si="17">E273</f>
        <v>161046000</v>
      </c>
      <c r="E273" s="9">
        <v>161046000</v>
      </c>
      <c r="F273" s="9"/>
      <c r="G273" s="9"/>
      <c r="H273" s="9"/>
      <c r="I273" s="20">
        <f t="shared" si="15"/>
        <v>0.12228246013667426</v>
      </c>
    </row>
    <row r="274" spans="1:9" x14ac:dyDescent="0.25">
      <c r="A274" s="13">
        <v>230</v>
      </c>
      <c r="B274" s="17" t="s">
        <v>369</v>
      </c>
      <c r="C274" s="11">
        <v>1754000000</v>
      </c>
      <c r="D274" s="9">
        <f t="shared" si="17"/>
        <v>1172029700</v>
      </c>
      <c r="E274" s="9">
        <v>1172029700</v>
      </c>
      <c r="F274" s="9"/>
      <c r="G274" s="9"/>
      <c r="H274" s="9"/>
      <c r="I274" s="20">
        <f t="shared" si="15"/>
        <v>0.66820393386545041</v>
      </c>
    </row>
    <row r="275" spans="1:9" x14ac:dyDescent="0.25">
      <c r="A275" s="13">
        <v>231</v>
      </c>
      <c r="B275" s="17" t="s">
        <v>368</v>
      </c>
      <c r="C275" s="11">
        <v>2650000000</v>
      </c>
      <c r="D275" s="9">
        <f t="shared" si="17"/>
        <v>218863000</v>
      </c>
      <c r="E275" s="9">
        <v>218863000</v>
      </c>
      <c r="F275" s="9"/>
      <c r="G275" s="9"/>
      <c r="H275" s="9"/>
      <c r="I275" s="20">
        <f t="shared" si="15"/>
        <v>8.2589811320754714E-2</v>
      </c>
    </row>
    <row r="276" spans="1:9" x14ac:dyDescent="0.25">
      <c r="A276" s="13">
        <v>232</v>
      </c>
      <c r="B276" s="17" t="s">
        <v>367</v>
      </c>
      <c r="C276" s="11">
        <v>1183000000</v>
      </c>
      <c r="D276" s="9">
        <f t="shared" si="17"/>
        <v>172530000</v>
      </c>
      <c r="E276" s="9">
        <v>172530000</v>
      </c>
      <c r="F276" s="9"/>
      <c r="G276" s="9"/>
      <c r="H276" s="9"/>
      <c r="I276" s="20">
        <f t="shared" si="15"/>
        <v>0.14584108199492815</v>
      </c>
    </row>
    <row r="277" spans="1:9" x14ac:dyDescent="0.25">
      <c r="A277" s="13">
        <v>233</v>
      </c>
      <c r="B277" s="17" t="s">
        <v>366</v>
      </c>
      <c r="C277" s="11">
        <v>1407000000</v>
      </c>
      <c r="D277" s="9">
        <f t="shared" si="17"/>
        <v>531032800</v>
      </c>
      <c r="E277" s="9">
        <v>531032800</v>
      </c>
      <c r="F277" s="9"/>
      <c r="G277" s="9"/>
      <c r="H277" s="9"/>
      <c r="I277" s="20">
        <f t="shared" si="15"/>
        <v>0.37742203269367447</v>
      </c>
    </row>
    <row r="278" spans="1:9" x14ac:dyDescent="0.25">
      <c r="A278" s="13">
        <v>234</v>
      </c>
      <c r="B278" s="17" t="s">
        <v>365</v>
      </c>
      <c r="C278" s="11">
        <v>1471000000</v>
      </c>
      <c r="D278" s="9">
        <f t="shared" si="17"/>
        <v>692014000</v>
      </c>
      <c r="E278" s="9">
        <v>692014000</v>
      </c>
      <c r="F278" s="9"/>
      <c r="G278" s="9"/>
      <c r="H278" s="9"/>
      <c r="I278" s="20">
        <f t="shared" si="15"/>
        <v>0.47043779741672331</v>
      </c>
    </row>
    <row r="279" spans="1:9" x14ac:dyDescent="0.25">
      <c r="A279" s="13">
        <v>235</v>
      </c>
      <c r="B279" s="17" t="s">
        <v>364</v>
      </c>
      <c r="C279" s="11">
        <v>2022000000</v>
      </c>
      <c r="D279" s="9">
        <f t="shared" si="17"/>
        <v>1462837000</v>
      </c>
      <c r="E279" s="9">
        <v>1462837000</v>
      </c>
      <c r="F279" s="9"/>
      <c r="G279" s="9"/>
      <c r="H279" s="9"/>
      <c r="I279" s="20">
        <f t="shared" si="15"/>
        <v>0.72346043521266068</v>
      </c>
    </row>
    <row r="280" spans="1:9" x14ac:dyDescent="0.25">
      <c r="A280" s="16"/>
      <c r="B280" s="30" t="s">
        <v>363</v>
      </c>
      <c r="C280" s="18">
        <f>SUM(C281:C292)</f>
        <v>76149000000</v>
      </c>
      <c r="D280" s="18">
        <f>SUM(D281:D292)</f>
        <v>47369502397</v>
      </c>
      <c r="E280" s="18">
        <f>SUM(E281:E292)</f>
        <v>47369502397</v>
      </c>
      <c r="F280" s="10"/>
      <c r="G280" s="10"/>
      <c r="H280" s="10"/>
      <c r="I280" s="8">
        <f t="shared" si="15"/>
        <v>0.62206335469933949</v>
      </c>
    </row>
    <row r="281" spans="1:9" x14ac:dyDescent="0.25">
      <c r="A281" s="13">
        <v>236</v>
      </c>
      <c r="B281" s="17" t="s">
        <v>362</v>
      </c>
      <c r="C281" s="11">
        <v>500000000</v>
      </c>
      <c r="D281" s="9">
        <f t="shared" ref="D281:D292" si="18">E281</f>
        <v>0</v>
      </c>
      <c r="E281" s="9">
        <v>0</v>
      </c>
      <c r="F281" s="9"/>
      <c r="G281" s="9"/>
      <c r="H281" s="9"/>
      <c r="I281" s="20">
        <f t="shared" si="15"/>
        <v>0</v>
      </c>
    </row>
    <row r="282" spans="1:9" x14ac:dyDescent="0.25">
      <c r="A282" s="13">
        <v>237</v>
      </c>
      <c r="B282" s="17" t="s">
        <v>361</v>
      </c>
      <c r="C282" s="11">
        <v>16600000000</v>
      </c>
      <c r="D282" s="9">
        <f t="shared" si="18"/>
        <v>13697228600</v>
      </c>
      <c r="E282" s="9">
        <v>13697228600</v>
      </c>
      <c r="F282" s="9"/>
      <c r="G282" s="9"/>
      <c r="H282" s="9"/>
      <c r="I282" s="20">
        <f t="shared" si="15"/>
        <v>0.82513425301204824</v>
      </c>
    </row>
    <row r="283" spans="1:9" x14ac:dyDescent="0.25">
      <c r="A283" s="13">
        <v>238</v>
      </c>
      <c r="B283" s="17" t="s">
        <v>360</v>
      </c>
      <c r="C283" s="11">
        <v>1131000000</v>
      </c>
      <c r="D283" s="9">
        <f t="shared" si="18"/>
        <v>353267447</v>
      </c>
      <c r="E283" s="9">
        <v>353267447</v>
      </c>
      <c r="F283" s="9"/>
      <c r="G283" s="9"/>
      <c r="H283" s="9"/>
      <c r="I283" s="20">
        <f t="shared" si="15"/>
        <v>0.31234964367816093</v>
      </c>
    </row>
    <row r="284" spans="1:9" ht="30" x14ac:dyDescent="0.25">
      <c r="A284" s="13">
        <v>239</v>
      </c>
      <c r="B284" s="17" t="s">
        <v>359</v>
      </c>
      <c r="C284" s="11">
        <v>8030000000</v>
      </c>
      <c r="D284" s="9">
        <f t="shared" si="18"/>
        <v>2212732000</v>
      </c>
      <c r="E284" s="9">
        <v>2212732000</v>
      </c>
      <c r="F284" s="9"/>
      <c r="G284" s="9"/>
      <c r="H284" s="9"/>
      <c r="I284" s="20">
        <f t="shared" si="15"/>
        <v>0.27555815691158159</v>
      </c>
    </row>
    <row r="285" spans="1:9" x14ac:dyDescent="0.25">
      <c r="A285" s="13">
        <v>240</v>
      </c>
      <c r="B285" s="17" t="s">
        <v>358</v>
      </c>
      <c r="C285" s="11">
        <v>11824000000</v>
      </c>
      <c r="D285" s="9">
        <f t="shared" si="18"/>
        <v>12243486100</v>
      </c>
      <c r="E285" s="9">
        <v>12243486100</v>
      </c>
      <c r="F285" s="9"/>
      <c r="G285" s="9"/>
      <c r="H285" s="9"/>
      <c r="I285" s="20">
        <f t="shared" si="15"/>
        <v>1.0354775118403248</v>
      </c>
    </row>
    <row r="286" spans="1:9" x14ac:dyDescent="0.25">
      <c r="A286" s="13">
        <v>241</v>
      </c>
      <c r="B286" s="17" t="s">
        <v>357</v>
      </c>
      <c r="C286" s="11">
        <v>2000000000</v>
      </c>
      <c r="D286" s="9">
        <f t="shared" si="18"/>
        <v>2000000000</v>
      </c>
      <c r="E286" s="9">
        <v>2000000000</v>
      </c>
      <c r="F286" s="9"/>
      <c r="G286" s="9"/>
      <c r="H286" s="9"/>
      <c r="I286" s="20">
        <f t="shared" si="15"/>
        <v>1</v>
      </c>
    </row>
    <row r="287" spans="1:9" x14ac:dyDescent="0.25">
      <c r="A287" s="13">
        <v>242</v>
      </c>
      <c r="B287" s="17" t="s">
        <v>356</v>
      </c>
      <c r="C287" s="11">
        <v>5000000000</v>
      </c>
      <c r="D287" s="9">
        <f t="shared" si="18"/>
        <v>5332549000</v>
      </c>
      <c r="E287" s="9">
        <v>5332549000</v>
      </c>
      <c r="F287" s="9"/>
      <c r="G287" s="9"/>
      <c r="H287" s="9"/>
      <c r="I287" s="20">
        <f t="shared" ref="I287:I350" si="19">E287/C287</f>
        <v>1.0665098</v>
      </c>
    </row>
    <row r="288" spans="1:9" x14ac:dyDescent="0.25">
      <c r="A288" s="13">
        <v>243</v>
      </c>
      <c r="B288" s="17" t="s">
        <v>24</v>
      </c>
      <c r="C288" s="11">
        <v>10000000000</v>
      </c>
      <c r="D288" s="9">
        <f t="shared" si="18"/>
        <v>4349412750</v>
      </c>
      <c r="E288" s="9">
        <v>4349412750</v>
      </c>
      <c r="F288" s="9"/>
      <c r="G288" s="9"/>
      <c r="H288" s="9"/>
      <c r="I288" s="20">
        <f t="shared" si="19"/>
        <v>0.43494127500000002</v>
      </c>
    </row>
    <row r="289" spans="1:9" x14ac:dyDescent="0.25">
      <c r="A289" s="13">
        <v>244</v>
      </c>
      <c r="B289" s="17" t="s">
        <v>355</v>
      </c>
      <c r="C289" s="11">
        <v>6550000000</v>
      </c>
      <c r="D289" s="9">
        <f t="shared" si="18"/>
        <v>1221173700</v>
      </c>
      <c r="E289" s="9">
        <v>1221173700</v>
      </c>
      <c r="F289" s="9"/>
      <c r="G289" s="9"/>
      <c r="H289" s="9"/>
      <c r="I289" s="20">
        <f t="shared" si="19"/>
        <v>0.18643873282442749</v>
      </c>
    </row>
    <row r="290" spans="1:9" x14ac:dyDescent="0.25">
      <c r="A290" s="13">
        <v>245</v>
      </c>
      <c r="B290" s="17" t="s">
        <v>354</v>
      </c>
      <c r="C290" s="11">
        <v>3000000000</v>
      </c>
      <c r="D290" s="9">
        <f t="shared" si="18"/>
        <v>2791107700</v>
      </c>
      <c r="E290" s="9">
        <v>2791107700</v>
      </c>
      <c r="F290" s="9"/>
      <c r="G290" s="9"/>
      <c r="H290" s="9"/>
      <c r="I290" s="20">
        <f t="shared" si="19"/>
        <v>0.93036923333333332</v>
      </c>
    </row>
    <row r="291" spans="1:9" x14ac:dyDescent="0.25">
      <c r="A291" s="13">
        <v>246</v>
      </c>
      <c r="B291" s="17" t="s">
        <v>353</v>
      </c>
      <c r="C291" s="11">
        <v>2514000000</v>
      </c>
      <c r="D291" s="9">
        <f t="shared" si="18"/>
        <v>2514000000</v>
      </c>
      <c r="E291" s="9">
        <v>2514000000</v>
      </c>
      <c r="F291" s="9"/>
      <c r="G291" s="9"/>
      <c r="H291" s="9"/>
      <c r="I291" s="20">
        <f t="shared" si="19"/>
        <v>1</v>
      </c>
    </row>
    <row r="292" spans="1:9" x14ac:dyDescent="0.25">
      <c r="A292" s="13">
        <v>247</v>
      </c>
      <c r="B292" s="17" t="s">
        <v>352</v>
      </c>
      <c r="C292" s="11">
        <v>9000000000</v>
      </c>
      <c r="D292" s="9">
        <f t="shared" si="18"/>
        <v>654545100</v>
      </c>
      <c r="E292" s="9">
        <v>654545100</v>
      </c>
      <c r="F292" s="9"/>
      <c r="G292" s="9"/>
      <c r="H292" s="9"/>
      <c r="I292" s="20">
        <f t="shared" si="19"/>
        <v>7.2727233333333335E-2</v>
      </c>
    </row>
    <row r="293" spans="1:9" x14ac:dyDescent="0.25">
      <c r="A293" s="16"/>
      <c r="B293" s="30" t="s">
        <v>17</v>
      </c>
      <c r="C293" s="18">
        <f>SUM(C294:C463)</f>
        <v>614926000000</v>
      </c>
      <c r="D293" s="18">
        <f>SUM(D294:D463)</f>
        <v>570655471961</v>
      </c>
      <c r="E293" s="18">
        <f>SUM(E294:E463)</f>
        <v>570655471961</v>
      </c>
      <c r="F293" s="10"/>
      <c r="G293" s="10"/>
      <c r="H293" s="10"/>
      <c r="I293" s="8">
        <f t="shared" si="19"/>
        <v>0.92800673895883412</v>
      </c>
    </row>
    <row r="294" spans="1:9" ht="45" x14ac:dyDescent="0.25">
      <c r="A294" s="13">
        <v>248</v>
      </c>
      <c r="B294" s="17" t="s">
        <v>351</v>
      </c>
      <c r="C294" s="11">
        <v>96250000000</v>
      </c>
      <c r="D294" s="9">
        <f t="shared" ref="D294:D325" si="20">E294</f>
        <v>96250000000</v>
      </c>
      <c r="E294" s="9">
        <v>96250000000</v>
      </c>
      <c r="F294" s="9"/>
      <c r="G294" s="9"/>
      <c r="H294" s="9"/>
      <c r="I294" s="20">
        <f t="shared" si="19"/>
        <v>1</v>
      </c>
    </row>
    <row r="295" spans="1:9" x14ac:dyDescent="0.25">
      <c r="A295" s="13">
        <v>249</v>
      </c>
      <c r="B295" s="17" t="s">
        <v>350</v>
      </c>
      <c r="C295" s="11">
        <v>5000000000</v>
      </c>
      <c r="D295" s="9">
        <f t="shared" si="20"/>
        <v>0</v>
      </c>
      <c r="E295" s="9">
        <v>0</v>
      </c>
      <c r="F295" s="9"/>
      <c r="G295" s="9"/>
      <c r="H295" s="9"/>
      <c r="I295" s="20">
        <f t="shared" si="19"/>
        <v>0</v>
      </c>
    </row>
    <row r="296" spans="1:9" x14ac:dyDescent="0.25">
      <c r="A296" s="13">
        <v>250</v>
      </c>
      <c r="B296" s="17" t="s">
        <v>43</v>
      </c>
      <c r="C296" s="11">
        <v>35000000000</v>
      </c>
      <c r="D296" s="9">
        <f t="shared" si="20"/>
        <v>35000000000</v>
      </c>
      <c r="E296" s="9">
        <v>35000000000</v>
      </c>
      <c r="F296" s="9"/>
      <c r="G296" s="9"/>
      <c r="H296" s="9"/>
      <c r="I296" s="20">
        <f t="shared" si="19"/>
        <v>1</v>
      </c>
    </row>
    <row r="297" spans="1:9" x14ac:dyDescent="0.25">
      <c r="A297" s="13">
        <v>251</v>
      </c>
      <c r="B297" s="17" t="s">
        <v>44</v>
      </c>
      <c r="C297" s="11">
        <v>65000000000</v>
      </c>
      <c r="D297" s="9">
        <f t="shared" si="20"/>
        <v>65000000000</v>
      </c>
      <c r="E297" s="9">
        <v>65000000000</v>
      </c>
      <c r="F297" s="9"/>
      <c r="G297" s="9"/>
      <c r="H297" s="9"/>
      <c r="I297" s="20">
        <f t="shared" si="19"/>
        <v>1</v>
      </c>
    </row>
    <row r="298" spans="1:9" ht="30" x14ac:dyDescent="0.25">
      <c r="A298" s="13">
        <v>252</v>
      </c>
      <c r="B298" s="17" t="s">
        <v>349</v>
      </c>
      <c r="C298" s="11">
        <v>473000000</v>
      </c>
      <c r="D298" s="9">
        <f t="shared" si="20"/>
        <v>472844000</v>
      </c>
      <c r="E298" s="9">
        <v>472844000</v>
      </c>
      <c r="F298" s="9"/>
      <c r="G298" s="9"/>
      <c r="H298" s="9"/>
      <c r="I298" s="20">
        <f t="shared" si="19"/>
        <v>0.99967019027484139</v>
      </c>
    </row>
    <row r="299" spans="1:9" ht="30" x14ac:dyDescent="0.25">
      <c r="A299" s="13">
        <v>253</v>
      </c>
      <c r="B299" s="17" t="s">
        <v>348</v>
      </c>
      <c r="C299" s="11">
        <v>115000000</v>
      </c>
      <c r="D299" s="9">
        <f t="shared" si="20"/>
        <v>114315000</v>
      </c>
      <c r="E299" s="9">
        <v>114315000</v>
      </c>
      <c r="F299" s="9"/>
      <c r="G299" s="9"/>
      <c r="H299" s="9"/>
      <c r="I299" s="20">
        <f t="shared" si="19"/>
        <v>0.99404347826086958</v>
      </c>
    </row>
    <row r="300" spans="1:9" x14ac:dyDescent="0.25">
      <c r="A300" s="13">
        <v>254</v>
      </c>
      <c r="B300" s="17" t="s">
        <v>347</v>
      </c>
      <c r="C300" s="11">
        <v>345000000</v>
      </c>
      <c r="D300" s="9">
        <f t="shared" si="20"/>
        <v>344522000</v>
      </c>
      <c r="E300" s="9">
        <v>344522000</v>
      </c>
      <c r="F300" s="9"/>
      <c r="G300" s="9"/>
      <c r="H300" s="9"/>
      <c r="I300" s="20">
        <f t="shared" si="19"/>
        <v>0.99861449275362324</v>
      </c>
    </row>
    <row r="301" spans="1:9" x14ac:dyDescent="0.25">
      <c r="A301" s="13">
        <v>255</v>
      </c>
      <c r="B301" s="17" t="s">
        <v>346</v>
      </c>
      <c r="C301" s="11">
        <v>446000000</v>
      </c>
      <c r="D301" s="9">
        <f t="shared" si="20"/>
        <v>229089514</v>
      </c>
      <c r="E301" s="9">
        <v>229089514</v>
      </c>
      <c r="F301" s="9"/>
      <c r="G301" s="9"/>
      <c r="H301" s="9"/>
      <c r="I301" s="20">
        <f t="shared" si="19"/>
        <v>0.51365361883408067</v>
      </c>
    </row>
    <row r="302" spans="1:9" x14ac:dyDescent="0.25">
      <c r="A302" s="13">
        <v>256</v>
      </c>
      <c r="B302" s="17" t="s">
        <v>345</v>
      </c>
      <c r="C302" s="11">
        <v>7103000000</v>
      </c>
      <c r="D302" s="9">
        <f t="shared" si="20"/>
        <v>7102328851</v>
      </c>
      <c r="E302" s="9">
        <v>7102328851</v>
      </c>
      <c r="F302" s="9"/>
      <c r="G302" s="9"/>
      <c r="H302" s="9"/>
      <c r="I302" s="20">
        <f t="shared" si="19"/>
        <v>0.99990551189638177</v>
      </c>
    </row>
    <row r="303" spans="1:9" x14ac:dyDescent="0.25">
      <c r="A303" s="13">
        <v>257</v>
      </c>
      <c r="B303" s="17" t="s">
        <v>344</v>
      </c>
      <c r="C303" s="11">
        <v>31345000000</v>
      </c>
      <c r="D303" s="9">
        <f t="shared" si="20"/>
        <v>31345000000</v>
      </c>
      <c r="E303" s="9">
        <v>31345000000</v>
      </c>
      <c r="F303" s="9"/>
      <c r="G303" s="9"/>
      <c r="H303" s="9"/>
      <c r="I303" s="20">
        <f t="shared" si="19"/>
        <v>1</v>
      </c>
    </row>
    <row r="304" spans="1:9" ht="30" x14ac:dyDescent="0.25">
      <c r="A304" s="13">
        <v>258</v>
      </c>
      <c r="B304" s="17" t="s">
        <v>31</v>
      </c>
      <c r="C304" s="11">
        <v>10000000000</v>
      </c>
      <c r="D304" s="9">
        <f t="shared" si="20"/>
        <v>6068314815</v>
      </c>
      <c r="E304" s="9">
        <v>6068314815</v>
      </c>
      <c r="F304" s="9"/>
      <c r="G304" s="9"/>
      <c r="H304" s="9"/>
      <c r="I304" s="20">
        <f t="shared" si="19"/>
        <v>0.60683148149999999</v>
      </c>
    </row>
    <row r="305" spans="1:9" x14ac:dyDescent="0.25">
      <c r="A305" s="13">
        <v>259</v>
      </c>
      <c r="B305" s="17" t="s">
        <v>343</v>
      </c>
      <c r="C305" s="11">
        <v>8000000000</v>
      </c>
      <c r="D305" s="9">
        <f t="shared" si="20"/>
        <v>3972080491</v>
      </c>
      <c r="E305" s="9">
        <v>3972080491</v>
      </c>
      <c r="F305" s="9"/>
      <c r="G305" s="9"/>
      <c r="H305" s="9"/>
      <c r="I305" s="20">
        <f t="shared" si="19"/>
        <v>0.49651006137499998</v>
      </c>
    </row>
    <row r="306" spans="1:9" x14ac:dyDescent="0.25">
      <c r="A306" s="13">
        <v>260</v>
      </c>
      <c r="B306" s="17" t="s">
        <v>342</v>
      </c>
      <c r="C306" s="11">
        <v>5000000000</v>
      </c>
      <c r="D306" s="9">
        <f t="shared" si="20"/>
        <v>3226279000</v>
      </c>
      <c r="E306" s="9">
        <v>3226279000</v>
      </c>
      <c r="F306" s="9"/>
      <c r="G306" s="9"/>
      <c r="H306" s="9"/>
      <c r="I306" s="20">
        <f t="shared" si="19"/>
        <v>0.64525580000000005</v>
      </c>
    </row>
    <row r="307" spans="1:9" ht="30" x14ac:dyDescent="0.25">
      <c r="A307" s="13">
        <v>261</v>
      </c>
      <c r="B307" s="17" t="s">
        <v>341</v>
      </c>
      <c r="C307" s="11">
        <v>960000000</v>
      </c>
      <c r="D307" s="9">
        <f t="shared" si="20"/>
        <v>960000000</v>
      </c>
      <c r="E307" s="9">
        <v>960000000</v>
      </c>
      <c r="F307" s="9"/>
      <c r="G307" s="9"/>
      <c r="H307" s="9"/>
      <c r="I307" s="20">
        <f t="shared" si="19"/>
        <v>1</v>
      </c>
    </row>
    <row r="308" spans="1:9" ht="30" x14ac:dyDescent="0.25">
      <c r="A308" s="13">
        <v>262</v>
      </c>
      <c r="B308" s="17" t="s">
        <v>340</v>
      </c>
      <c r="C308" s="11">
        <v>6160000000</v>
      </c>
      <c r="D308" s="9">
        <f t="shared" si="20"/>
        <v>6017269000</v>
      </c>
      <c r="E308" s="9">
        <v>6017269000</v>
      </c>
      <c r="F308" s="9"/>
      <c r="G308" s="9"/>
      <c r="H308" s="9"/>
      <c r="I308" s="20">
        <f t="shared" si="19"/>
        <v>0.97682938311688317</v>
      </c>
    </row>
    <row r="309" spans="1:9" ht="30" x14ac:dyDescent="0.25">
      <c r="A309" s="13">
        <v>263</v>
      </c>
      <c r="B309" s="17" t="s">
        <v>339</v>
      </c>
      <c r="C309" s="11">
        <v>5125000000</v>
      </c>
      <c r="D309" s="9">
        <f t="shared" si="20"/>
        <v>4962399200</v>
      </c>
      <c r="E309" s="9">
        <v>4962399200</v>
      </c>
      <c r="F309" s="9"/>
      <c r="G309" s="9"/>
      <c r="H309" s="9"/>
      <c r="I309" s="20">
        <f t="shared" si="19"/>
        <v>0.96827301463414639</v>
      </c>
    </row>
    <row r="310" spans="1:9" x14ac:dyDescent="0.25">
      <c r="A310" s="13">
        <v>264</v>
      </c>
      <c r="B310" s="17" t="s">
        <v>338</v>
      </c>
      <c r="C310" s="11">
        <v>7000000000</v>
      </c>
      <c r="D310" s="9">
        <f t="shared" si="20"/>
        <v>9094964000</v>
      </c>
      <c r="E310" s="9">
        <v>9094964000</v>
      </c>
      <c r="F310" s="9"/>
      <c r="G310" s="9"/>
      <c r="H310" s="9"/>
      <c r="I310" s="20">
        <f t="shared" si="19"/>
        <v>1.2992805714285713</v>
      </c>
    </row>
    <row r="311" spans="1:9" x14ac:dyDescent="0.25">
      <c r="A311" s="13">
        <v>265</v>
      </c>
      <c r="B311" s="17" t="s">
        <v>337</v>
      </c>
      <c r="C311" s="11">
        <v>7000000000</v>
      </c>
      <c r="D311" s="9">
        <f t="shared" si="20"/>
        <v>10990978000</v>
      </c>
      <c r="E311" s="9">
        <v>10990978000</v>
      </c>
      <c r="F311" s="9"/>
      <c r="G311" s="9"/>
      <c r="H311" s="9"/>
      <c r="I311" s="20">
        <f t="shared" si="19"/>
        <v>1.5701397142857143</v>
      </c>
    </row>
    <row r="312" spans="1:9" x14ac:dyDescent="0.25">
      <c r="A312" s="13">
        <v>266</v>
      </c>
      <c r="B312" s="17" t="s">
        <v>336</v>
      </c>
      <c r="C312" s="11">
        <v>7000000000</v>
      </c>
      <c r="D312" s="9">
        <f t="shared" si="20"/>
        <v>8885957000</v>
      </c>
      <c r="E312" s="9">
        <v>8885957000</v>
      </c>
      <c r="F312" s="9"/>
      <c r="G312" s="9"/>
      <c r="H312" s="9"/>
      <c r="I312" s="20">
        <f t="shared" si="19"/>
        <v>1.2694224285714286</v>
      </c>
    </row>
    <row r="313" spans="1:9" x14ac:dyDescent="0.25">
      <c r="A313" s="13">
        <v>267</v>
      </c>
      <c r="B313" s="17" t="s">
        <v>335</v>
      </c>
      <c r="C313" s="11">
        <v>7000000000</v>
      </c>
      <c r="D313" s="9">
        <f t="shared" si="20"/>
        <v>9552274000</v>
      </c>
      <c r="E313" s="9">
        <v>9552274000</v>
      </c>
      <c r="F313" s="9"/>
      <c r="G313" s="9"/>
      <c r="H313" s="9"/>
      <c r="I313" s="20">
        <f t="shared" si="19"/>
        <v>1.3646105714285715</v>
      </c>
    </row>
    <row r="314" spans="1:9" x14ac:dyDescent="0.25">
      <c r="A314" s="13">
        <v>268</v>
      </c>
      <c r="B314" s="17" t="s">
        <v>334</v>
      </c>
      <c r="C314" s="11">
        <v>10000000000</v>
      </c>
      <c r="D314" s="9">
        <f t="shared" si="20"/>
        <v>1475055500</v>
      </c>
      <c r="E314" s="9">
        <v>1475055500</v>
      </c>
      <c r="F314" s="9"/>
      <c r="G314" s="9"/>
      <c r="H314" s="9"/>
      <c r="I314" s="20">
        <f t="shared" si="19"/>
        <v>0.14750555000000001</v>
      </c>
    </row>
    <row r="315" spans="1:9" x14ac:dyDescent="0.25">
      <c r="A315" s="13">
        <v>269</v>
      </c>
      <c r="B315" s="17" t="s">
        <v>333</v>
      </c>
      <c r="C315" s="11">
        <v>1537000000</v>
      </c>
      <c r="D315" s="9">
        <f t="shared" si="20"/>
        <v>0</v>
      </c>
      <c r="E315" s="9">
        <v>0</v>
      </c>
      <c r="F315" s="9"/>
      <c r="G315" s="9"/>
      <c r="H315" s="9"/>
      <c r="I315" s="20">
        <f t="shared" si="19"/>
        <v>0</v>
      </c>
    </row>
    <row r="316" spans="1:9" x14ac:dyDescent="0.25">
      <c r="A316" s="13">
        <v>270</v>
      </c>
      <c r="B316" s="17" t="s">
        <v>332</v>
      </c>
      <c r="C316" s="11">
        <v>2862000000</v>
      </c>
      <c r="D316" s="9">
        <f t="shared" si="20"/>
        <v>6053430122</v>
      </c>
      <c r="E316" s="9">
        <v>6053430122</v>
      </c>
      <c r="F316" s="9"/>
      <c r="G316" s="9"/>
      <c r="H316" s="9"/>
      <c r="I316" s="20">
        <f t="shared" si="19"/>
        <v>2.1151048644304682</v>
      </c>
    </row>
    <row r="317" spans="1:9" x14ac:dyDescent="0.25">
      <c r="A317" s="13">
        <v>271</v>
      </c>
      <c r="B317" s="17" t="s">
        <v>331</v>
      </c>
      <c r="C317" s="11">
        <v>5000000000</v>
      </c>
      <c r="D317" s="9">
        <f t="shared" si="20"/>
        <v>2188107074</v>
      </c>
      <c r="E317" s="9">
        <v>2188107074</v>
      </c>
      <c r="F317" s="9"/>
      <c r="G317" s="9"/>
      <c r="H317" s="9"/>
      <c r="I317" s="20">
        <f t="shared" si="19"/>
        <v>0.4376214148</v>
      </c>
    </row>
    <row r="318" spans="1:9" x14ac:dyDescent="0.25">
      <c r="A318" s="13">
        <v>272</v>
      </c>
      <c r="B318" s="17" t="s">
        <v>330</v>
      </c>
      <c r="C318" s="11">
        <v>5200000000</v>
      </c>
      <c r="D318" s="9">
        <f t="shared" si="20"/>
        <v>5199858000</v>
      </c>
      <c r="E318" s="9">
        <v>5199858000</v>
      </c>
      <c r="F318" s="9"/>
      <c r="G318" s="9"/>
      <c r="H318" s="9"/>
      <c r="I318" s="20">
        <f t="shared" si="19"/>
        <v>0.99997269230769226</v>
      </c>
    </row>
    <row r="319" spans="1:9" x14ac:dyDescent="0.25">
      <c r="A319" s="13">
        <v>273</v>
      </c>
      <c r="B319" s="17" t="s">
        <v>329</v>
      </c>
      <c r="C319" s="11">
        <v>2327000000</v>
      </c>
      <c r="D319" s="9">
        <f t="shared" si="20"/>
        <v>2326601200</v>
      </c>
      <c r="E319" s="9">
        <v>2326601200</v>
      </c>
      <c r="F319" s="9"/>
      <c r="G319" s="9"/>
      <c r="H319" s="9"/>
      <c r="I319" s="20">
        <f t="shared" si="19"/>
        <v>0.9998286205414697</v>
      </c>
    </row>
    <row r="320" spans="1:9" x14ac:dyDescent="0.25">
      <c r="A320" s="13">
        <v>274</v>
      </c>
      <c r="B320" s="17" t="s">
        <v>328</v>
      </c>
      <c r="C320" s="11">
        <v>1500000000</v>
      </c>
      <c r="D320" s="9">
        <f t="shared" si="20"/>
        <v>1033115000</v>
      </c>
      <c r="E320" s="9">
        <v>1033115000</v>
      </c>
      <c r="F320" s="9"/>
      <c r="G320" s="9"/>
      <c r="H320" s="9"/>
      <c r="I320" s="20">
        <f t="shared" si="19"/>
        <v>0.68874333333333337</v>
      </c>
    </row>
    <row r="321" spans="1:9" x14ac:dyDescent="0.25">
      <c r="A321" s="13">
        <v>275</v>
      </c>
      <c r="B321" s="17" t="s">
        <v>327</v>
      </c>
      <c r="C321" s="11">
        <v>7644000000</v>
      </c>
      <c r="D321" s="9">
        <f t="shared" si="20"/>
        <v>7643930800</v>
      </c>
      <c r="E321" s="9">
        <v>7643930800</v>
      </c>
      <c r="F321" s="9"/>
      <c r="G321" s="9"/>
      <c r="H321" s="9"/>
      <c r="I321" s="20">
        <f t="shared" si="19"/>
        <v>0.99999094714809</v>
      </c>
    </row>
    <row r="322" spans="1:9" x14ac:dyDescent="0.25">
      <c r="A322" s="13">
        <v>276</v>
      </c>
      <c r="B322" s="17" t="s">
        <v>326</v>
      </c>
      <c r="C322" s="11">
        <v>2000000000</v>
      </c>
      <c r="D322" s="9">
        <f t="shared" si="20"/>
        <v>1304863000</v>
      </c>
      <c r="E322" s="9">
        <v>1304863000</v>
      </c>
      <c r="F322" s="9"/>
      <c r="G322" s="9"/>
      <c r="H322" s="9"/>
      <c r="I322" s="20">
        <f t="shared" si="19"/>
        <v>0.65243150000000005</v>
      </c>
    </row>
    <row r="323" spans="1:9" x14ac:dyDescent="0.25">
      <c r="A323" s="13">
        <v>277</v>
      </c>
      <c r="B323" s="17" t="s">
        <v>325</v>
      </c>
      <c r="C323" s="11">
        <v>1500000000</v>
      </c>
      <c r="D323" s="9">
        <f t="shared" si="20"/>
        <v>1085423000</v>
      </c>
      <c r="E323" s="9">
        <v>1085423000</v>
      </c>
      <c r="F323" s="9"/>
      <c r="G323" s="9"/>
      <c r="H323" s="9"/>
      <c r="I323" s="20">
        <f t="shared" si="19"/>
        <v>0.72361533333333339</v>
      </c>
    </row>
    <row r="324" spans="1:9" x14ac:dyDescent="0.25">
      <c r="A324" s="13">
        <v>278</v>
      </c>
      <c r="B324" s="17" t="s">
        <v>324</v>
      </c>
      <c r="C324" s="11">
        <v>1500000000</v>
      </c>
      <c r="D324" s="9">
        <f t="shared" si="20"/>
        <v>1061780000</v>
      </c>
      <c r="E324" s="9">
        <v>1061780000</v>
      </c>
      <c r="F324" s="9"/>
      <c r="G324" s="9"/>
      <c r="H324" s="9"/>
      <c r="I324" s="20">
        <f t="shared" si="19"/>
        <v>0.70785333333333333</v>
      </c>
    </row>
    <row r="325" spans="1:9" x14ac:dyDescent="0.25">
      <c r="A325" s="13">
        <v>279</v>
      </c>
      <c r="B325" s="17" t="s">
        <v>323</v>
      </c>
      <c r="C325" s="11">
        <v>1874000000</v>
      </c>
      <c r="D325" s="9">
        <f t="shared" si="20"/>
        <v>1873988400</v>
      </c>
      <c r="E325" s="9">
        <v>1873988400</v>
      </c>
      <c r="F325" s="9"/>
      <c r="G325" s="9"/>
      <c r="H325" s="9"/>
      <c r="I325" s="20">
        <f t="shared" si="19"/>
        <v>0.99999381003201704</v>
      </c>
    </row>
    <row r="326" spans="1:9" x14ac:dyDescent="0.25">
      <c r="A326" s="13">
        <v>280</v>
      </c>
      <c r="B326" s="17" t="s">
        <v>322</v>
      </c>
      <c r="C326" s="11">
        <v>8000000000</v>
      </c>
      <c r="D326" s="9">
        <f t="shared" ref="D326:D357" si="21">E326</f>
        <v>8000000000</v>
      </c>
      <c r="E326" s="9">
        <v>8000000000</v>
      </c>
      <c r="F326" s="9"/>
      <c r="G326" s="9"/>
      <c r="H326" s="9"/>
      <c r="I326" s="20">
        <f t="shared" si="19"/>
        <v>1</v>
      </c>
    </row>
    <row r="327" spans="1:9" x14ac:dyDescent="0.25">
      <c r="A327" s="13">
        <v>281</v>
      </c>
      <c r="B327" s="17" t="s">
        <v>321</v>
      </c>
      <c r="C327" s="11">
        <v>7000000000</v>
      </c>
      <c r="D327" s="9">
        <f t="shared" si="21"/>
        <v>7000000000</v>
      </c>
      <c r="E327" s="9">
        <v>7000000000</v>
      </c>
      <c r="F327" s="9"/>
      <c r="G327" s="9"/>
      <c r="H327" s="9"/>
      <c r="I327" s="20">
        <f t="shared" si="19"/>
        <v>1</v>
      </c>
    </row>
    <row r="328" spans="1:9" x14ac:dyDescent="0.25">
      <c r="A328" s="13">
        <v>282</v>
      </c>
      <c r="B328" s="17" t="s">
        <v>320</v>
      </c>
      <c r="C328" s="11">
        <v>3000000000</v>
      </c>
      <c r="D328" s="9">
        <f t="shared" si="21"/>
        <v>4192544800</v>
      </c>
      <c r="E328" s="9">
        <v>4192544800</v>
      </c>
      <c r="F328" s="9"/>
      <c r="G328" s="9"/>
      <c r="H328" s="9"/>
      <c r="I328" s="20">
        <f t="shared" si="19"/>
        <v>1.3975149333333334</v>
      </c>
    </row>
    <row r="329" spans="1:9" x14ac:dyDescent="0.25">
      <c r="A329" s="13">
        <v>283</v>
      </c>
      <c r="B329" s="17" t="s">
        <v>319</v>
      </c>
      <c r="C329" s="11">
        <v>1500000000</v>
      </c>
      <c r="D329" s="9">
        <f t="shared" si="21"/>
        <v>972725000</v>
      </c>
      <c r="E329" s="9">
        <v>972725000</v>
      </c>
      <c r="F329" s="9"/>
      <c r="G329" s="9"/>
      <c r="H329" s="9"/>
      <c r="I329" s="20">
        <f t="shared" si="19"/>
        <v>0.6484833333333333</v>
      </c>
    </row>
    <row r="330" spans="1:9" x14ac:dyDescent="0.25">
      <c r="A330" s="13">
        <v>284</v>
      </c>
      <c r="B330" s="17" t="s">
        <v>318</v>
      </c>
      <c r="C330" s="11">
        <v>1500000000</v>
      </c>
      <c r="D330" s="9">
        <f t="shared" si="21"/>
        <v>1500000000</v>
      </c>
      <c r="E330" s="9">
        <v>1500000000</v>
      </c>
      <c r="F330" s="9"/>
      <c r="G330" s="9"/>
      <c r="H330" s="9"/>
      <c r="I330" s="20">
        <f t="shared" si="19"/>
        <v>1</v>
      </c>
    </row>
    <row r="331" spans="1:9" x14ac:dyDescent="0.25">
      <c r="A331" s="13">
        <v>285</v>
      </c>
      <c r="B331" s="17" t="s">
        <v>317</v>
      </c>
      <c r="C331" s="11">
        <v>1500000000</v>
      </c>
      <c r="D331" s="9">
        <f t="shared" si="21"/>
        <v>1367500000</v>
      </c>
      <c r="E331" s="9">
        <v>1367500000</v>
      </c>
      <c r="F331" s="9"/>
      <c r="G331" s="9"/>
      <c r="H331" s="9"/>
      <c r="I331" s="20">
        <f t="shared" si="19"/>
        <v>0.91166666666666663</v>
      </c>
    </row>
    <row r="332" spans="1:9" ht="30" x14ac:dyDescent="0.25">
      <c r="A332" s="13">
        <v>286</v>
      </c>
      <c r="B332" s="17" t="s">
        <v>316</v>
      </c>
      <c r="C332" s="11">
        <v>1500000000</v>
      </c>
      <c r="D332" s="9">
        <f t="shared" si="21"/>
        <v>1500000000</v>
      </c>
      <c r="E332" s="9">
        <v>1500000000</v>
      </c>
      <c r="F332" s="9"/>
      <c r="G332" s="9"/>
      <c r="H332" s="9"/>
      <c r="I332" s="20">
        <f t="shared" si="19"/>
        <v>1</v>
      </c>
    </row>
    <row r="333" spans="1:9" x14ac:dyDescent="0.25">
      <c r="A333" s="13">
        <v>287</v>
      </c>
      <c r="B333" s="17" t="s">
        <v>315</v>
      </c>
      <c r="C333" s="11">
        <v>7811000000</v>
      </c>
      <c r="D333" s="9">
        <f t="shared" si="21"/>
        <v>9754225500</v>
      </c>
      <c r="E333" s="9">
        <v>9754225500</v>
      </c>
      <c r="F333" s="9"/>
      <c r="G333" s="9"/>
      <c r="H333" s="9"/>
      <c r="I333" s="20">
        <f t="shared" si="19"/>
        <v>1.2487806298809372</v>
      </c>
    </row>
    <row r="334" spans="1:9" x14ac:dyDescent="0.25">
      <c r="A334" s="13">
        <v>288</v>
      </c>
      <c r="B334" s="17" t="s">
        <v>314</v>
      </c>
      <c r="C334" s="11">
        <v>1500000000</v>
      </c>
      <c r="D334" s="9">
        <f t="shared" si="21"/>
        <v>1500000000</v>
      </c>
      <c r="E334" s="9">
        <v>1500000000</v>
      </c>
      <c r="F334" s="9"/>
      <c r="G334" s="9"/>
      <c r="H334" s="9"/>
      <c r="I334" s="20">
        <f t="shared" si="19"/>
        <v>1</v>
      </c>
    </row>
    <row r="335" spans="1:9" x14ac:dyDescent="0.25">
      <c r="A335" s="13">
        <v>289</v>
      </c>
      <c r="B335" s="17" t="s">
        <v>313</v>
      </c>
      <c r="C335" s="11">
        <v>8000000000</v>
      </c>
      <c r="D335" s="9">
        <f t="shared" si="21"/>
        <v>7788496000</v>
      </c>
      <c r="E335" s="9">
        <v>7788496000</v>
      </c>
      <c r="F335" s="9"/>
      <c r="G335" s="9"/>
      <c r="H335" s="9"/>
      <c r="I335" s="20">
        <f t="shared" si="19"/>
        <v>0.97356200000000004</v>
      </c>
    </row>
    <row r="336" spans="1:9" x14ac:dyDescent="0.25">
      <c r="A336" s="13">
        <v>290</v>
      </c>
      <c r="B336" s="17" t="s">
        <v>312</v>
      </c>
      <c r="C336" s="11">
        <v>3075000000</v>
      </c>
      <c r="D336" s="9">
        <f t="shared" si="21"/>
        <v>3075000000</v>
      </c>
      <c r="E336" s="9">
        <v>3075000000</v>
      </c>
      <c r="F336" s="9"/>
      <c r="G336" s="9"/>
      <c r="H336" s="9"/>
      <c r="I336" s="20">
        <f t="shared" si="19"/>
        <v>1</v>
      </c>
    </row>
    <row r="337" spans="1:9" x14ac:dyDescent="0.25">
      <c r="A337" s="13">
        <v>291</v>
      </c>
      <c r="B337" s="17" t="s">
        <v>311</v>
      </c>
      <c r="C337" s="11">
        <v>15000000000</v>
      </c>
      <c r="D337" s="9">
        <f t="shared" si="21"/>
        <v>15000000000</v>
      </c>
      <c r="E337" s="9">
        <v>15000000000</v>
      </c>
      <c r="F337" s="9"/>
      <c r="G337" s="9"/>
      <c r="H337" s="9"/>
      <c r="I337" s="20">
        <f t="shared" si="19"/>
        <v>1</v>
      </c>
    </row>
    <row r="338" spans="1:9" x14ac:dyDescent="0.25">
      <c r="A338" s="13">
        <v>292</v>
      </c>
      <c r="B338" s="17" t="s">
        <v>310</v>
      </c>
      <c r="C338" s="11">
        <v>746000000</v>
      </c>
      <c r="D338" s="9">
        <f t="shared" si="21"/>
        <v>744513000</v>
      </c>
      <c r="E338" s="9">
        <v>744513000</v>
      </c>
      <c r="F338" s="9"/>
      <c r="G338" s="9"/>
      <c r="H338" s="9"/>
      <c r="I338" s="20">
        <f t="shared" si="19"/>
        <v>0.9980067024128686</v>
      </c>
    </row>
    <row r="339" spans="1:9" x14ac:dyDescent="0.25">
      <c r="A339" s="13">
        <v>293</v>
      </c>
      <c r="B339" s="17" t="s">
        <v>309</v>
      </c>
      <c r="C339" s="11">
        <v>20000000000</v>
      </c>
      <c r="D339" s="9">
        <f t="shared" si="21"/>
        <v>2681134000</v>
      </c>
      <c r="E339" s="9">
        <v>2681134000</v>
      </c>
      <c r="F339" s="9"/>
      <c r="G339" s="9"/>
      <c r="H339" s="9"/>
      <c r="I339" s="20">
        <f t="shared" si="19"/>
        <v>0.1340567</v>
      </c>
    </row>
    <row r="340" spans="1:9" ht="30" x14ac:dyDescent="0.25">
      <c r="A340" s="13">
        <v>294</v>
      </c>
      <c r="B340" s="17" t="s">
        <v>308</v>
      </c>
      <c r="C340" s="11">
        <v>2428000000</v>
      </c>
      <c r="D340" s="9">
        <f t="shared" si="21"/>
        <v>2427728000</v>
      </c>
      <c r="E340" s="9">
        <v>2427728000</v>
      </c>
      <c r="F340" s="9"/>
      <c r="G340" s="9"/>
      <c r="H340" s="9"/>
      <c r="I340" s="20">
        <f t="shared" si="19"/>
        <v>0.99988797364085669</v>
      </c>
    </row>
    <row r="341" spans="1:9" ht="30" x14ac:dyDescent="0.25">
      <c r="A341" s="13">
        <v>295</v>
      </c>
      <c r="B341" s="17" t="s">
        <v>307</v>
      </c>
      <c r="C341" s="11">
        <v>1500000000</v>
      </c>
      <c r="D341" s="9">
        <f t="shared" si="21"/>
        <v>1117000000</v>
      </c>
      <c r="E341" s="9">
        <v>1117000000</v>
      </c>
      <c r="F341" s="9"/>
      <c r="G341" s="9"/>
      <c r="H341" s="9"/>
      <c r="I341" s="20">
        <f t="shared" si="19"/>
        <v>0.7446666666666667</v>
      </c>
    </row>
    <row r="342" spans="1:9" x14ac:dyDescent="0.25">
      <c r="A342" s="13">
        <v>296</v>
      </c>
      <c r="B342" s="17" t="s">
        <v>306</v>
      </c>
      <c r="C342" s="11">
        <v>37855000</v>
      </c>
      <c r="D342" s="9">
        <f t="shared" si="21"/>
        <v>37855000</v>
      </c>
      <c r="E342" s="9">
        <v>37855000</v>
      </c>
      <c r="F342" s="9"/>
      <c r="G342" s="9"/>
      <c r="H342" s="9"/>
      <c r="I342" s="20">
        <f t="shared" si="19"/>
        <v>1</v>
      </c>
    </row>
    <row r="343" spans="1:9" x14ac:dyDescent="0.25">
      <c r="A343" s="13">
        <v>297</v>
      </c>
      <c r="B343" s="17" t="s">
        <v>305</v>
      </c>
      <c r="C343" s="11">
        <v>60411000</v>
      </c>
      <c r="D343" s="9">
        <f t="shared" si="21"/>
        <v>60411000</v>
      </c>
      <c r="E343" s="9">
        <v>60411000</v>
      </c>
      <c r="F343" s="9"/>
      <c r="G343" s="9"/>
      <c r="H343" s="9"/>
      <c r="I343" s="20">
        <f t="shared" si="19"/>
        <v>1</v>
      </c>
    </row>
    <row r="344" spans="1:9" x14ac:dyDescent="0.25">
      <c r="A344" s="13">
        <v>298</v>
      </c>
      <c r="B344" s="17" t="s">
        <v>304</v>
      </c>
      <c r="C344" s="11">
        <v>28135000</v>
      </c>
      <c r="D344" s="9">
        <f t="shared" si="21"/>
        <v>28135000</v>
      </c>
      <c r="E344" s="9">
        <v>28135000</v>
      </c>
      <c r="F344" s="9"/>
      <c r="G344" s="9"/>
      <c r="H344" s="9"/>
      <c r="I344" s="20">
        <f t="shared" si="19"/>
        <v>1</v>
      </c>
    </row>
    <row r="345" spans="1:9" x14ac:dyDescent="0.25">
      <c r="A345" s="13">
        <v>299</v>
      </c>
      <c r="B345" s="17" t="s">
        <v>303</v>
      </c>
      <c r="C345" s="11">
        <v>74000000</v>
      </c>
      <c r="D345" s="9">
        <f t="shared" si="21"/>
        <v>74000000</v>
      </c>
      <c r="E345" s="9">
        <v>74000000</v>
      </c>
      <c r="F345" s="9"/>
      <c r="G345" s="9"/>
      <c r="H345" s="9"/>
      <c r="I345" s="20">
        <f t="shared" si="19"/>
        <v>1</v>
      </c>
    </row>
    <row r="346" spans="1:9" x14ac:dyDescent="0.25">
      <c r="A346" s="13">
        <v>300</v>
      </c>
      <c r="B346" s="17" t="s">
        <v>302</v>
      </c>
      <c r="C346" s="11">
        <v>17258000</v>
      </c>
      <c r="D346" s="9">
        <f t="shared" si="21"/>
        <v>17258000</v>
      </c>
      <c r="E346" s="9">
        <v>17258000</v>
      </c>
      <c r="F346" s="9"/>
      <c r="G346" s="9"/>
      <c r="H346" s="9"/>
      <c r="I346" s="20">
        <f t="shared" si="19"/>
        <v>1</v>
      </c>
    </row>
    <row r="347" spans="1:9" x14ac:dyDescent="0.25">
      <c r="A347" s="13">
        <v>301</v>
      </c>
      <c r="B347" s="17" t="s">
        <v>301</v>
      </c>
      <c r="C347" s="11">
        <v>32400000</v>
      </c>
      <c r="D347" s="9">
        <f t="shared" si="21"/>
        <v>32400000</v>
      </c>
      <c r="E347" s="9">
        <v>32400000</v>
      </c>
      <c r="F347" s="9"/>
      <c r="G347" s="9"/>
      <c r="H347" s="9"/>
      <c r="I347" s="20">
        <f t="shared" si="19"/>
        <v>1</v>
      </c>
    </row>
    <row r="348" spans="1:9" x14ac:dyDescent="0.25">
      <c r="A348" s="13">
        <v>302</v>
      </c>
      <c r="B348" s="17" t="s">
        <v>300</v>
      </c>
      <c r="C348" s="11">
        <v>66619000</v>
      </c>
      <c r="D348" s="9">
        <f t="shared" si="21"/>
        <v>66619000</v>
      </c>
      <c r="E348" s="9">
        <v>66619000</v>
      </c>
      <c r="F348" s="9"/>
      <c r="G348" s="9"/>
      <c r="H348" s="9"/>
      <c r="I348" s="20">
        <f t="shared" si="19"/>
        <v>1</v>
      </c>
    </row>
    <row r="349" spans="1:9" x14ac:dyDescent="0.25">
      <c r="A349" s="13">
        <v>303</v>
      </c>
      <c r="B349" s="17" t="s">
        <v>299</v>
      </c>
      <c r="C349" s="11">
        <v>82138000</v>
      </c>
      <c r="D349" s="9">
        <f t="shared" si="21"/>
        <v>82138000</v>
      </c>
      <c r="E349" s="9">
        <v>82138000</v>
      </c>
      <c r="F349" s="9"/>
      <c r="G349" s="9"/>
      <c r="H349" s="9"/>
      <c r="I349" s="20">
        <f t="shared" si="19"/>
        <v>1</v>
      </c>
    </row>
    <row r="350" spans="1:9" x14ac:dyDescent="0.25">
      <c r="A350" s="13">
        <v>304</v>
      </c>
      <c r="B350" s="17" t="s">
        <v>298</v>
      </c>
      <c r="C350" s="11">
        <v>45058000</v>
      </c>
      <c r="D350" s="9">
        <f t="shared" si="21"/>
        <v>45058000</v>
      </c>
      <c r="E350" s="9">
        <v>45058000</v>
      </c>
      <c r="F350" s="9"/>
      <c r="G350" s="9"/>
      <c r="H350" s="9"/>
      <c r="I350" s="20">
        <f t="shared" si="19"/>
        <v>1</v>
      </c>
    </row>
    <row r="351" spans="1:9" x14ac:dyDescent="0.25">
      <c r="A351" s="13">
        <v>305</v>
      </c>
      <c r="B351" s="17" t="s">
        <v>297</v>
      </c>
      <c r="C351" s="11">
        <v>50195000</v>
      </c>
      <c r="D351" s="9">
        <f t="shared" si="21"/>
        <v>50195000</v>
      </c>
      <c r="E351" s="9">
        <v>50195000</v>
      </c>
      <c r="F351" s="9"/>
      <c r="G351" s="9"/>
      <c r="H351" s="9"/>
      <c r="I351" s="20">
        <f t="shared" ref="I351:I414" si="22">E351/C351</f>
        <v>1</v>
      </c>
    </row>
    <row r="352" spans="1:9" x14ac:dyDescent="0.25">
      <c r="A352" s="13">
        <v>306</v>
      </c>
      <c r="B352" s="17" t="s">
        <v>128</v>
      </c>
      <c r="C352" s="11">
        <v>487900</v>
      </c>
      <c r="D352" s="9">
        <f t="shared" si="21"/>
        <v>487900</v>
      </c>
      <c r="E352" s="9">
        <v>487900</v>
      </c>
      <c r="F352" s="9"/>
      <c r="G352" s="9"/>
      <c r="H352" s="9"/>
      <c r="I352" s="20">
        <f t="shared" si="22"/>
        <v>1</v>
      </c>
    </row>
    <row r="353" spans="1:9" x14ac:dyDescent="0.25">
      <c r="A353" s="13">
        <v>307</v>
      </c>
      <c r="B353" s="17" t="s">
        <v>140</v>
      </c>
      <c r="C353" s="11">
        <v>4447400</v>
      </c>
      <c r="D353" s="9">
        <f t="shared" si="21"/>
        <v>4447400</v>
      </c>
      <c r="E353" s="9">
        <v>4447400</v>
      </c>
      <c r="F353" s="9"/>
      <c r="G353" s="9"/>
      <c r="H353" s="9"/>
      <c r="I353" s="20">
        <f t="shared" si="22"/>
        <v>1</v>
      </c>
    </row>
    <row r="354" spans="1:9" x14ac:dyDescent="0.25">
      <c r="A354" s="13">
        <v>308</v>
      </c>
      <c r="B354" s="17" t="s">
        <v>296</v>
      </c>
      <c r="C354" s="11">
        <v>23580200</v>
      </c>
      <c r="D354" s="9">
        <f t="shared" si="21"/>
        <v>23580200</v>
      </c>
      <c r="E354" s="9">
        <v>23580200</v>
      </c>
      <c r="F354" s="9"/>
      <c r="G354" s="9"/>
      <c r="H354" s="9"/>
      <c r="I354" s="20">
        <f t="shared" si="22"/>
        <v>1</v>
      </c>
    </row>
    <row r="355" spans="1:9" x14ac:dyDescent="0.25">
      <c r="A355" s="13">
        <v>309</v>
      </c>
      <c r="B355" s="17" t="s">
        <v>295</v>
      </c>
      <c r="C355" s="11">
        <v>19000000</v>
      </c>
      <c r="D355" s="9">
        <f t="shared" si="21"/>
        <v>19000000</v>
      </c>
      <c r="E355" s="9">
        <v>19000000</v>
      </c>
      <c r="F355" s="9"/>
      <c r="G355" s="9"/>
      <c r="H355" s="9"/>
      <c r="I355" s="20">
        <f t="shared" si="22"/>
        <v>1</v>
      </c>
    </row>
    <row r="356" spans="1:9" x14ac:dyDescent="0.25">
      <c r="A356" s="13">
        <v>310</v>
      </c>
      <c r="B356" s="17" t="s">
        <v>294</v>
      </c>
      <c r="C356" s="11">
        <v>29450000</v>
      </c>
      <c r="D356" s="9">
        <f t="shared" si="21"/>
        <v>29450000</v>
      </c>
      <c r="E356" s="9">
        <v>29450000</v>
      </c>
      <c r="F356" s="9"/>
      <c r="G356" s="9"/>
      <c r="H356" s="9"/>
      <c r="I356" s="20">
        <f t="shared" si="22"/>
        <v>1</v>
      </c>
    </row>
    <row r="357" spans="1:9" x14ac:dyDescent="0.25">
      <c r="A357" s="13">
        <v>311</v>
      </c>
      <c r="B357" s="17" t="s">
        <v>293</v>
      </c>
      <c r="C357" s="11">
        <v>12992000</v>
      </c>
      <c r="D357" s="9">
        <f t="shared" si="21"/>
        <v>12992000</v>
      </c>
      <c r="E357" s="9">
        <v>12992000</v>
      </c>
      <c r="F357" s="9"/>
      <c r="G357" s="9"/>
      <c r="H357" s="9"/>
      <c r="I357" s="20">
        <f t="shared" si="22"/>
        <v>1</v>
      </c>
    </row>
    <row r="358" spans="1:9" x14ac:dyDescent="0.25">
      <c r="A358" s="13">
        <v>312</v>
      </c>
      <c r="B358" s="17" t="s">
        <v>292</v>
      </c>
      <c r="C358" s="11">
        <v>24137000</v>
      </c>
      <c r="D358" s="9">
        <f t="shared" ref="D358:D389" si="23">E358</f>
        <v>24137000</v>
      </c>
      <c r="E358" s="9">
        <v>24137000</v>
      </c>
      <c r="F358" s="9"/>
      <c r="G358" s="9"/>
      <c r="H358" s="9"/>
      <c r="I358" s="20">
        <f t="shared" si="22"/>
        <v>1</v>
      </c>
    </row>
    <row r="359" spans="1:9" x14ac:dyDescent="0.25">
      <c r="A359" s="13">
        <v>313</v>
      </c>
      <c r="B359" s="17" t="s">
        <v>291</v>
      </c>
      <c r="C359" s="11">
        <v>14298000</v>
      </c>
      <c r="D359" s="9">
        <f t="shared" si="23"/>
        <v>14298000</v>
      </c>
      <c r="E359" s="9">
        <v>14298000</v>
      </c>
      <c r="F359" s="9"/>
      <c r="G359" s="9"/>
      <c r="H359" s="9"/>
      <c r="I359" s="20">
        <f t="shared" si="22"/>
        <v>1</v>
      </c>
    </row>
    <row r="360" spans="1:9" x14ac:dyDescent="0.25">
      <c r="A360" s="13">
        <v>314</v>
      </c>
      <c r="B360" s="17" t="s">
        <v>290</v>
      </c>
      <c r="C360" s="11">
        <v>37300000</v>
      </c>
      <c r="D360" s="9">
        <f t="shared" si="23"/>
        <v>37300000</v>
      </c>
      <c r="E360" s="9">
        <v>37300000</v>
      </c>
      <c r="F360" s="9"/>
      <c r="G360" s="9"/>
      <c r="H360" s="9"/>
      <c r="I360" s="20">
        <f t="shared" si="22"/>
        <v>1</v>
      </c>
    </row>
    <row r="361" spans="1:9" x14ac:dyDescent="0.25">
      <c r="A361" s="13">
        <v>315</v>
      </c>
      <c r="B361" s="17" t="s">
        <v>289</v>
      </c>
      <c r="C361" s="11">
        <v>94074000</v>
      </c>
      <c r="D361" s="9">
        <f t="shared" si="23"/>
        <v>94074000</v>
      </c>
      <c r="E361" s="9">
        <v>94074000</v>
      </c>
      <c r="F361" s="9"/>
      <c r="G361" s="9"/>
      <c r="H361" s="9"/>
      <c r="I361" s="20">
        <f t="shared" si="22"/>
        <v>1</v>
      </c>
    </row>
    <row r="362" spans="1:9" x14ac:dyDescent="0.25">
      <c r="A362" s="13">
        <v>316</v>
      </c>
      <c r="B362" s="17" t="s">
        <v>288</v>
      </c>
      <c r="C362" s="11">
        <v>25966000</v>
      </c>
      <c r="D362" s="9">
        <f t="shared" si="23"/>
        <v>25966000</v>
      </c>
      <c r="E362" s="9">
        <v>25966000</v>
      </c>
      <c r="F362" s="9"/>
      <c r="G362" s="9"/>
      <c r="H362" s="9"/>
      <c r="I362" s="20">
        <f t="shared" si="22"/>
        <v>1</v>
      </c>
    </row>
    <row r="363" spans="1:9" x14ac:dyDescent="0.25">
      <c r="A363" s="13">
        <v>317</v>
      </c>
      <c r="B363" s="12" t="s">
        <v>287</v>
      </c>
      <c r="C363" s="11">
        <v>31268000</v>
      </c>
      <c r="D363" s="9">
        <f t="shared" si="23"/>
        <v>31268000</v>
      </c>
      <c r="E363" s="9">
        <v>31268000</v>
      </c>
      <c r="F363" s="9"/>
      <c r="G363" s="9"/>
      <c r="H363" s="9"/>
      <c r="I363" s="20">
        <f t="shared" si="22"/>
        <v>1</v>
      </c>
    </row>
    <row r="364" spans="1:9" x14ac:dyDescent="0.25">
      <c r="A364" s="13">
        <v>318</v>
      </c>
      <c r="B364" s="12" t="s">
        <v>286</v>
      </c>
      <c r="C364" s="11">
        <v>29684000</v>
      </c>
      <c r="D364" s="9">
        <f t="shared" si="23"/>
        <v>29684000</v>
      </c>
      <c r="E364" s="9">
        <v>29684000</v>
      </c>
      <c r="F364" s="9"/>
      <c r="G364" s="9"/>
      <c r="H364" s="9"/>
      <c r="I364" s="20">
        <f t="shared" si="22"/>
        <v>1</v>
      </c>
    </row>
    <row r="365" spans="1:9" x14ac:dyDescent="0.25">
      <c r="A365" s="13">
        <v>319</v>
      </c>
      <c r="B365" s="12" t="s">
        <v>285</v>
      </c>
      <c r="C365" s="11">
        <v>25959000</v>
      </c>
      <c r="D365" s="9">
        <f t="shared" si="23"/>
        <v>25959000</v>
      </c>
      <c r="E365" s="9">
        <v>25959000</v>
      </c>
      <c r="F365" s="9"/>
      <c r="G365" s="9"/>
      <c r="H365" s="9"/>
      <c r="I365" s="20">
        <f t="shared" si="22"/>
        <v>1</v>
      </c>
    </row>
    <row r="366" spans="1:9" x14ac:dyDescent="0.25">
      <c r="A366" s="13">
        <v>320</v>
      </c>
      <c r="B366" s="12" t="s">
        <v>284</v>
      </c>
      <c r="C366" s="11">
        <v>17505000</v>
      </c>
      <c r="D366" s="9">
        <f t="shared" si="23"/>
        <v>17505000</v>
      </c>
      <c r="E366" s="9">
        <v>17505000</v>
      </c>
      <c r="F366" s="9"/>
      <c r="G366" s="9"/>
      <c r="H366" s="9"/>
      <c r="I366" s="20">
        <f t="shared" si="22"/>
        <v>1</v>
      </c>
    </row>
    <row r="367" spans="1:9" x14ac:dyDescent="0.25">
      <c r="A367" s="13">
        <v>321</v>
      </c>
      <c r="B367" s="12" t="s">
        <v>283</v>
      </c>
      <c r="C367" s="11">
        <v>9387000</v>
      </c>
      <c r="D367" s="9">
        <f t="shared" si="23"/>
        <v>9387000</v>
      </c>
      <c r="E367" s="9">
        <v>9387000</v>
      </c>
      <c r="F367" s="9"/>
      <c r="G367" s="9"/>
      <c r="H367" s="9"/>
      <c r="I367" s="20">
        <f t="shared" si="22"/>
        <v>1</v>
      </c>
    </row>
    <row r="368" spans="1:9" x14ac:dyDescent="0.25">
      <c r="A368" s="13">
        <v>322</v>
      </c>
      <c r="B368" s="17" t="s">
        <v>282</v>
      </c>
      <c r="C368" s="11">
        <v>2067000</v>
      </c>
      <c r="D368" s="9">
        <f t="shared" si="23"/>
        <v>2067000</v>
      </c>
      <c r="E368" s="9">
        <v>2067000</v>
      </c>
      <c r="F368" s="9"/>
      <c r="G368" s="9"/>
      <c r="H368" s="9"/>
      <c r="I368" s="20">
        <f t="shared" si="22"/>
        <v>1</v>
      </c>
    </row>
    <row r="369" spans="1:9" x14ac:dyDescent="0.25">
      <c r="A369" s="13">
        <v>323</v>
      </c>
      <c r="B369" s="17" t="s">
        <v>281</v>
      </c>
      <c r="C369" s="11">
        <v>92747000</v>
      </c>
      <c r="D369" s="9">
        <f t="shared" si="23"/>
        <v>92747000</v>
      </c>
      <c r="E369" s="9">
        <v>92747000</v>
      </c>
      <c r="F369" s="9"/>
      <c r="G369" s="9"/>
      <c r="H369" s="9"/>
      <c r="I369" s="20">
        <f t="shared" si="22"/>
        <v>1</v>
      </c>
    </row>
    <row r="370" spans="1:9" x14ac:dyDescent="0.25">
      <c r="A370" s="13"/>
      <c r="B370" s="17" t="s">
        <v>280</v>
      </c>
      <c r="C370" s="11"/>
      <c r="D370" s="9">
        <f t="shared" si="23"/>
        <v>0</v>
      </c>
      <c r="E370" s="9">
        <v>0</v>
      </c>
      <c r="F370" s="9"/>
      <c r="G370" s="9"/>
      <c r="H370" s="9"/>
      <c r="I370" s="20" t="e">
        <f t="shared" si="22"/>
        <v>#DIV/0!</v>
      </c>
    </row>
    <row r="371" spans="1:9" x14ac:dyDescent="0.25">
      <c r="A371" s="13"/>
      <c r="B371" s="17" t="s">
        <v>279</v>
      </c>
      <c r="C371" s="11">
        <v>11581500</v>
      </c>
      <c r="D371" s="9">
        <f t="shared" si="23"/>
        <v>0</v>
      </c>
      <c r="E371" s="9">
        <v>0</v>
      </c>
      <c r="F371" s="9"/>
      <c r="G371" s="9"/>
      <c r="H371" s="9"/>
      <c r="I371" s="20">
        <f t="shared" si="22"/>
        <v>0</v>
      </c>
    </row>
    <row r="372" spans="1:9" ht="30" x14ac:dyDescent="0.25">
      <c r="A372" s="13">
        <v>324</v>
      </c>
      <c r="B372" s="17" t="s">
        <v>278</v>
      </c>
      <c r="C372" s="11">
        <v>3900000000</v>
      </c>
      <c r="D372" s="9">
        <f t="shared" si="23"/>
        <v>4694748000</v>
      </c>
      <c r="E372" s="9">
        <v>4694748000</v>
      </c>
      <c r="F372" s="9"/>
      <c r="G372" s="9"/>
      <c r="H372" s="9"/>
      <c r="I372" s="20">
        <f t="shared" si="22"/>
        <v>1.2037815384615385</v>
      </c>
    </row>
    <row r="373" spans="1:9" x14ac:dyDescent="0.25">
      <c r="A373" s="13">
        <v>325</v>
      </c>
      <c r="B373" s="17" t="s">
        <v>277</v>
      </c>
      <c r="C373" s="11">
        <v>1900000000</v>
      </c>
      <c r="D373" s="9">
        <f t="shared" si="23"/>
        <v>2247015945</v>
      </c>
      <c r="E373" s="9">
        <v>2247015945</v>
      </c>
      <c r="F373" s="9"/>
      <c r="G373" s="9"/>
      <c r="H373" s="9"/>
      <c r="I373" s="20">
        <f t="shared" si="22"/>
        <v>1.1826399710526316</v>
      </c>
    </row>
    <row r="374" spans="1:9" x14ac:dyDescent="0.25">
      <c r="A374" s="13">
        <v>326</v>
      </c>
      <c r="B374" s="17" t="s">
        <v>276</v>
      </c>
      <c r="C374" s="11">
        <v>3400000000</v>
      </c>
      <c r="D374" s="9">
        <f t="shared" si="23"/>
        <v>3400000000</v>
      </c>
      <c r="E374" s="9">
        <v>3400000000</v>
      </c>
      <c r="F374" s="9"/>
      <c r="G374" s="9"/>
      <c r="H374" s="9"/>
      <c r="I374" s="20">
        <f t="shared" si="22"/>
        <v>1</v>
      </c>
    </row>
    <row r="375" spans="1:9" ht="30" x14ac:dyDescent="0.25">
      <c r="A375" s="13">
        <v>327</v>
      </c>
      <c r="B375" s="17" t="s">
        <v>275</v>
      </c>
      <c r="C375" s="11">
        <v>5000000000</v>
      </c>
      <c r="D375" s="9">
        <f t="shared" si="23"/>
        <v>5886147117</v>
      </c>
      <c r="E375" s="9">
        <v>5886147117</v>
      </c>
      <c r="F375" s="9"/>
      <c r="G375" s="9"/>
      <c r="H375" s="9"/>
      <c r="I375" s="20">
        <f t="shared" si="22"/>
        <v>1.1772294234</v>
      </c>
    </row>
    <row r="376" spans="1:9" x14ac:dyDescent="0.25">
      <c r="A376" s="13">
        <v>328</v>
      </c>
      <c r="B376" s="17" t="s">
        <v>274</v>
      </c>
      <c r="C376" s="11">
        <v>7000000000</v>
      </c>
      <c r="D376" s="9">
        <f t="shared" si="23"/>
        <v>8900000000</v>
      </c>
      <c r="E376" s="9">
        <v>8900000000</v>
      </c>
      <c r="F376" s="9"/>
      <c r="G376" s="9"/>
      <c r="H376" s="9"/>
      <c r="I376" s="20">
        <f t="shared" si="22"/>
        <v>1.2714285714285714</v>
      </c>
    </row>
    <row r="377" spans="1:9" ht="30" x14ac:dyDescent="0.25">
      <c r="A377" s="13">
        <v>329</v>
      </c>
      <c r="B377" s="17" t="s">
        <v>273</v>
      </c>
      <c r="C377" s="11">
        <v>1200000000</v>
      </c>
      <c r="D377" s="9">
        <f t="shared" si="23"/>
        <v>318747487</v>
      </c>
      <c r="E377" s="9">
        <v>318747487</v>
      </c>
      <c r="F377" s="9"/>
      <c r="G377" s="9"/>
      <c r="H377" s="9"/>
      <c r="I377" s="20">
        <f t="shared" si="22"/>
        <v>0.26562290583333331</v>
      </c>
    </row>
    <row r="378" spans="1:9" ht="30" x14ac:dyDescent="0.25">
      <c r="A378" s="13">
        <v>330</v>
      </c>
      <c r="B378" s="17" t="s">
        <v>272</v>
      </c>
      <c r="C378" s="11">
        <v>1700000000</v>
      </c>
      <c r="D378" s="9">
        <f t="shared" si="23"/>
        <v>497487264</v>
      </c>
      <c r="E378" s="9">
        <v>497487264</v>
      </c>
      <c r="F378" s="9"/>
      <c r="G378" s="9"/>
      <c r="H378" s="9"/>
      <c r="I378" s="20">
        <f t="shared" si="22"/>
        <v>0.29263956705882355</v>
      </c>
    </row>
    <row r="379" spans="1:9" x14ac:dyDescent="0.25">
      <c r="A379" s="13">
        <v>331</v>
      </c>
      <c r="B379" s="17" t="s">
        <v>271</v>
      </c>
      <c r="C379" s="11">
        <v>600000000</v>
      </c>
      <c r="D379" s="9">
        <f t="shared" si="23"/>
        <v>189191400</v>
      </c>
      <c r="E379" s="9">
        <v>189191400</v>
      </c>
      <c r="F379" s="9"/>
      <c r="G379" s="9"/>
      <c r="H379" s="9"/>
      <c r="I379" s="20">
        <f t="shared" si="22"/>
        <v>0.31531900000000002</v>
      </c>
    </row>
    <row r="380" spans="1:9" x14ac:dyDescent="0.25">
      <c r="A380" s="13">
        <v>332</v>
      </c>
      <c r="B380" s="17" t="s">
        <v>270</v>
      </c>
      <c r="C380" s="11">
        <v>113000000</v>
      </c>
      <c r="D380" s="9">
        <f t="shared" si="23"/>
        <v>112899000</v>
      </c>
      <c r="E380" s="9">
        <v>112899000</v>
      </c>
      <c r="F380" s="9"/>
      <c r="G380" s="9"/>
      <c r="H380" s="9"/>
      <c r="I380" s="20">
        <f t="shared" si="22"/>
        <v>0.99910619469026551</v>
      </c>
    </row>
    <row r="381" spans="1:9" x14ac:dyDescent="0.25">
      <c r="A381" s="13">
        <v>333</v>
      </c>
      <c r="B381" s="17" t="s">
        <v>269</v>
      </c>
      <c r="C381" s="11">
        <v>117000000</v>
      </c>
      <c r="D381" s="9">
        <f t="shared" si="23"/>
        <v>116738000</v>
      </c>
      <c r="E381" s="9">
        <v>116738000</v>
      </c>
      <c r="F381" s="9"/>
      <c r="G381" s="9"/>
      <c r="H381" s="9"/>
      <c r="I381" s="20">
        <f t="shared" si="22"/>
        <v>0.99776068376068372</v>
      </c>
    </row>
    <row r="382" spans="1:9" ht="30" x14ac:dyDescent="0.25">
      <c r="A382" s="13">
        <v>334</v>
      </c>
      <c r="B382" s="17" t="s">
        <v>268</v>
      </c>
      <c r="C382" s="11">
        <v>160000000</v>
      </c>
      <c r="D382" s="9">
        <f t="shared" si="23"/>
        <v>159027000</v>
      </c>
      <c r="E382" s="9">
        <v>159027000</v>
      </c>
      <c r="F382" s="9"/>
      <c r="G382" s="9"/>
      <c r="H382" s="9"/>
      <c r="I382" s="20">
        <f t="shared" si="22"/>
        <v>0.99391874999999996</v>
      </c>
    </row>
    <row r="383" spans="1:9" ht="30" x14ac:dyDescent="0.25">
      <c r="A383" s="13">
        <v>335</v>
      </c>
      <c r="B383" s="17" t="s">
        <v>267</v>
      </c>
      <c r="C383" s="11">
        <v>148000000</v>
      </c>
      <c r="D383" s="9">
        <f t="shared" si="23"/>
        <v>147739000</v>
      </c>
      <c r="E383" s="9">
        <v>147739000</v>
      </c>
      <c r="F383" s="9"/>
      <c r="G383" s="9"/>
      <c r="H383" s="9"/>
      <c r="I383" s="20">
        <f t="shared" si="22"/>
        <v>0.99823648648648644</v>
      </c>
    </row>
    <row r="384" spans="1:9" ht="30" x14ac:dyDescent="0.25">
      <c r="A384" s="13">
        <v>336</v>
      </c>
      <c r="B384" s="17" t="s">
        <v>266</v>
      </c>
      <c r="C384" s="11">
        <v>1300000000</v>
      </c>
      <c r="D384" s="9">
        <f t="shared" si="23"/>
        <v>265473000</v>
      </c>
      <c r="E384" s="9">
        <v>265473000</v>
      </c>
      <c r="F384" s="9"/>
      <c r="G384" s="9"/>
      <c r="H384" s="9"/>
      <c r="I384" s="20">
        <f t="shared" si="22"/>
        <v>0.20421</v>
      </c>
    </row>
    <row r="385" spans="1:9" x14ac:dyDescent="0.25">
      <c r="A385" s="13">
        <v>337</v>
      </c>
      <c r="B385" s="17" t="s">
        <v>265</v>
      </c>
      <c r="C385" s="11">
        <v>3300000000</v>
      </c>
      <c r="D385" s="9">
        <f t="shared" si="23"/>
        <v>646336725</v>
      </c>
      <c r="E385" s="9">
        <v>646336725</v>
      </c>
      <c r="F385" s="9"/>
      <c r="G385" s="9"/>
      <c r="H385" s="9"/>
      <c r="I385" s="20">
        <f t="shared" si="22"/>
        <v>0.19585961363636364</v>
      </c>
    </row>
    <row r="386" spans="1:9" x14ac:dyDescent="0.25">
      <c r="A386" s="13"/>
      <c r="B386" s="17" t="s">
        <v>264</v>
      </c>
      <c r="C386" s="11">
        <v>1500000000</v>
      </c>
      <c r="D386" s="9">
        <f t="shared" si="23"/>
        <v>0</v>
      </c>
      <c r="E386" s="9">
        <v>0</v>
      </c>
      <c r="F386" s="9"/>
      <c r="G386" s="9"/>
      <c r="H386" s="9"/>
      <c r="I386" s="20">
        <f t="shared" si="22"/>
        <v>0</v>
      </c>
    </row>
    <row r="387" spans="1:9" ht="30" x14ac:dyDescent="0.25">
      <c r="A387" s="13">
        <v>338</v>
      </c>
      <c r="B387" s="17" t="s">
        <v>263</v>
      </c>
      <c r="C387" s="11">
        <v>1700000000</v>
      </c>
      <c r="D387" s="9">
        <f t="shared" si="23"/>
        <v>313566681</v>
      </c>
      <c r="E387" s="9">
        <v>313566681</v>
      </c>
      <c r="F387" s="9"/>
      <c r="G387" s="9"/>
      <c r="H387" s="9"/>
      <c r="I387" s="20">
        <f t="shared" si="22"/>
        <v>0.18445098882352942</v>
      </c>
    </row>
    <row r="388" spans="1:9" x14ac:dyDescent="0.25">
      <c r="A388" s="13">
        <v>339</v>
      </c>
      <c r="B388" s="17" t="s">
        <v>262</v>
      </c>
      <c r="C388" s="11">
        <v>2700000000</v>
      </c>
      <c r="D388" s="9">
        <f t="shared" si="23"/>
        <v>284701427</v>
      </c>
      <c r="E388" s="9">
        <v>284701427</v>
      </c>
      <c r="F388" s="9"/>
      <c r="G388" s="9"/>
      <c r="H388" s="9"/>
      <c r="I388" s="20">
        <f t="shared" si="22"/>
        <v>0.10544497296296296</v>
      </c>
    </row>
    <row r="389" spans="1:9" x14ac:dyDescent="0.25">
      <c r="A389" s="13">
        <v>340</v>
      </c>
      <c r="B389" s="17" t="s">
        <v>261</v>
      </c>
      <c r="C389" s="11">
        <v>1100000000</v>
      </c>
      <c r="D389" s="9">
        <f t="shared" si="23"/>
        <v>148316517</v>
      </c>
      <c r="E389" s="9">
        <v>148316517</v>
      </c>
      <c r="F389" s="9"/>
      <c r="G389" s="9"/>
      <c r="H389" s="9"/>
      <c r="I389" s="20">
        <f t="shared" si="22"/>
        <v>0.13483319727272727</v>
      </c>
    </row>
    <row r="390" spans="1:9" x14ac:dyDescent="0.25">
      <c r="A390" s="13">
        <v>341</v>
      </c>
      <c r="B390" s="17" t="s">
        <v>260</v>
      </c>
      <c r="C390" s="11">
        <v>2400000000</v>
      </c>
      <c r="D390" s="9">
        <f t="shared" ref="D390:D421" si="24">E390</f>
        <v>264756658</v>
      </c>
      <c r="E390" s="9">
        <v>264756658</v>
      </c>
      <c r="F390" s="9"/>
      <c r="G390" s="9"/>
      <c r="H390" s="9"/>
      <c r="I390" s="20">
        <f t="shared" si="22"/>
        <v>0.11031527416666667</v>
      </c>
    </row>
    <row r="391" spans="1:9" x14ac:dyDescent="0.25">
      <c r="A391" s="13">
        <v>342</v>
      </c>
      <c r="B391" s="17" t="s">
        <v>259</v>
      </c>
      <c r="C391" s="11">
        <v>2600000000</v>
      </c>
      <c r="D391" s="9">
        <f t="shared" si="24"/>
        <v>455000000</v>
      </c>
      <c r="E391" s="9">
        <v>455000000</v>
      </c>
      <c r="F391" s="9"/>
      <c r="G391" s="9"/>
      <c r="H391" s="9"/>
      <c r="I391" s="20">
        <f t="shared" si="22"/>
        <v>0.17499999999999999</v>
      </c>
    </row>
    <row r="392" spans="1:9" x14ac:dyDescent="0.25">
      <c r="A392" s="13">
        <v>343</v>
      </c>
      <c r="B392" s="17" t="s">
        <v>258</v>
      </c>
      <c r="C392" s="11">
        <v>119000000</v>
      </c>
      <c r="D392" s="9">
        <f t="shared" si="24"/>
        <v>119000000</v>
      </c>
      <c r="E392" s="9">
        <v>119000000</v>
      </c>
      <c r="F392" s="9"/>
      <c r="G392" s="9"/>
      <c r="H392" s="9"/>
      <c r="I392" s="20">
        <f t="shared" si="22"/>
        <v>1</v>
      </c>
    </row>
    <row r="393" spans="1:9" x14ac:dyDescent="0.25">
      <c r="A393" s="13">
        <v>344</v>
      </c>
      <c r="B393" s="17" t="s">
        <v>257</v>
      </c>
      <c r="C393" s="11">
        <v>442000000</v>
      </c>
      <c r="D393" s="9">
        <f t="shared" si="24"/>
        <v>441942900</v>
      </c>
      <c r="E393" s="9">
        <v>441942900</v>
      </c>
      <c r="F393" s="9"/>
      <c r="G393" s="9"/>
      <c r="H393" s="9"/>
      <c r="I393" s="20">
        <f t="shared" si="22"/>
        <v>0.99987081447963799</v>
      </c>
    </row>
    <row r="394" spans="1:9" ht="30" x14ac:dyDescent="0.25">
      <c r="A394" s="13">
        <v>345</v>
      </c>
      <c r="B394" s="17" t="s">
        <v>256</v>
      </c>
      <c r="C394" s="11">
        <v>848000000</v>
      </c>
      <c r="D394" s="9">
        <f t="shared" si="24"/>
        <v>848000000</v>
      </c>
      <c r="E394" s="9">
        <v>848000000</v>
      </c>
      <c r="F394" s="9"/>
      <c r="G394" s="9"/>
      <c r="H394" s="9"/>
      <c r="I394" s="20">
        <f t="shared" si="22"/>
        <v>1</v>
      </c>
    </row>
    <row r="395" spans="1:9" ht="30" x14ac:dyDescent="0.25">
      <c r="A395" s="13">
        <v>346</v>
      </c>
      <c r="B395" s="17" t="s">
        <v>255</v>
      </c>
      <c r="C395" s="11">
        <v>800000000</v>
      </c>
      <c r="D395" s="9">
        <f t="shared" si="24"/>
        <v>132380965</v>
      </c>
      <c r="E395" s="9">
        <v>132380965</v>
      </c>
      <c r="F395" s="9"/>
      <c r="G395" s="9"/>
      <c r="H395" s="9"/>
      <c r="I395" s="20">
        <f t="shared" si="22"/>
        <v>0.16547620625000001</v>
      </c>
    </row>
    <row r="396" spans="1:9" ht="30" x14ac:dyDescent="0.25">
      <c r="A396" s="13">
        <v>347</v>
      </c>
      <c r="B396" s="17" t="s">
        <v>254</v>
      </c>
      <c r="C396" s="11">
        <v>2500000000</v>
      </c>
      <c r="D396" s="9">
        <f t="shared" si="24"/>
        <v>207615746</v>
      </c>
      <c r="E396" s="9">
        <v>207615746</v>
      </c>
      <c r="F396" s="9"/>
      <c r="G396" s="9"/>
      <c r="H396" s="9"/>
      <c r="I396" s="20">
        <f t="shared" si="22"/>
        <v>8.3046298399999996E-2</v>
      </c>
    </row>
    <row r="397" spans="1:9" ht="30" x14ac:dyDescent="0.25">
      <c r="A397" s="13">
        <v>348</v>
      </c>
      <c r="B397" s="17" t="s">
        <v>253</v>
      </c>
      <c r="C397" s="11">
        <v>1500000000</v>
      </c>
      <c r="D397" s="9">
        <f t="shared" si="24"/>
        <v>163228455</v>
      </c>
      <c r="E397" s="9">
        <v>163228455</v>
      </c>
      <c r="F397" s="9"/>
      <c r="G397" s="9"/>
      <c r="H397" s="9"/>
      <c r="I397" s="20">
        <f t="shared" si="22"/>
        <v>0.10881897</v>
      </c>
    </row>
    <row r="398" spans="1:9" ht="30" x14ac:dyDescent="0.25">
      <c r="A398" s="13">
        <v>349</v>
      </c>
      <c r="B398" s="17" t="s">
        <v>252</v>
      </c>
      <c r="C398" s="11">
        <v>1700000000</v>
      </c>
      <c r="D398" s="9">
        <f t="shared" si="24"/>
        <v>200095294</v>
      </c>
      <c r="E398" s="9">
        <v>200095294</v>
      </c>
      <c r="F398" s="9"/>
      <c r="G398" s="9"/>
      <c r="H398" s="9"/>
      <c r="I398" s="20">
        <f t="shared" si="22"/>
        <v>0.11770311411764706</v>
      </c>
    </row>
    <row r="399" spans="1:9" ht="30" x14ac:dyDescent="0.25">
      <c r="A399" s="13"/>
      <c r="B399" s="17" t="s">
        <v>251</v>
      </c>
      <c r="C399" s="11">
        <v>200000000</v>
      </c>
      <c r="D399" s="9">
        <f t="shared" si="24"/>
        <v>0</v>
      </c>
      <c r="E399" s="9">
        <v>0</v>
      </c>
      <c r="F399" s="9"/>
      <c r="G399" s="9"/>
      <c r="H399" s="9"/>
      <c r="I399" s="20">
        <f t="shared" si="22"/>
        <v>0</v>
      </c>
    </row>
    <row r="400" spans="1:9" x14ac:dyDescent="0.25">
      <c r="A400" s="13">
        <v>350</v>
      </c>
      <c r="B400" s="17" t="s">
        <v>250</v>
      </c>
      <c r="C400" s="11">
        <v>5300000000</v>
      </c>
      <c r="D400" s="9">
        <f t="shared" si="24"/>
        <v>11048834000</v>
      </c>
      <c r="E400" s="9">
        <v>11048834000</v>
      </c>
      <c r="F400" s="9"/>
      <c r="G400" s="9"/>
      <c r="H400" s="9"/>
      <c r="I400" s="20">
        <f t="shared" si="22"/>
        <v>2.0846856603773585</v>
      </c>
    </row>
    <row r="401" spans="1:9" x14ac:dyDescent="0.25">
      <c r="A401" s="13">
        <v>351</v>
      </c>
      <c r="B401" s="17" t="s">
        <v>249</v>
      </c>
      <c r="C401" s="11">
        <v>351000000</v>
      </c>
      <c r="D401" s="9">
        <f t="shared" si="24"/>
        <v>415684000</v>
      </c>
      <c r="E401" s="9">
        <v>415684000</v>
      </c>
      <c r="F401" s="9"/>
      <c r="G401" s="9"/>
      <c r="H401" s="9"/>
      <c r="I401" s="20">
        <f t="shared" si="22"/>
        <v>1.1842849002849003</v>
      </c>
    </row>
    <row r="402" spans="1:9" x14ac:dyDescent="0.25">
      <c r="A402" s="13">
        <v>352</v>
      </c>
      <c r="B402" s="17" t="s">
        <v>248</v>
      </c>
      <c r="C402" s="11">
        <v>1070000000</v>
      </c>
      <c r="D402" s="9">
        <f t="shared" si="24"/>
        <v>1070000000</v>
      </c>
      <c r="E402" s="9">
        <v>1070000000</v>
      </c>
      <c r="F402" s="9"/>
      <c r="G402" s="9"/>
      <c r="H402" s="9"/>
      <c r="I402" s="20">
        <f t="shared" si="22"/>
        <v>1</v>
      </c>
    </row>
    <row r="403" spans="1:9" ht="30" x14ac:dyDescent="0.25">
      <c r="A403" s="13">
        <v>353</v>
      </c>
      <c r="B403" s="17" t="s">
        <v>247</v>
      </c>
      <c r="C403" s="11">
        <v>134000000</v>
      </c>
      <c r="D403" s="9">
        <f t="shared" si="24"/>
        <v>134000000</v>
      </c>
      <c r="E403" s="9">
        <v>134000000</v>
      </c>
      <c r="F403" s="9"/>
      <c r="G403" s="9"/>
      <c r="H403" s="9"/>
      <c r="I403" s="20">
        <f t="shared" si="22"/>
        <v>1</v>
      </c>
    </row>
    <row r="404" spans="1:9" x14ac:dyDescent="0.25">
      <c r="A404" s="13">
        <v>354</v>
      </c>
      <c r="B404" s="17" t="s">
        <v>246</v>
      </c>
      <c r="C404" s="11">
        <v>12000000</v>
      </c>
      <c r="D404" s="9">
        <f t="shared" si="24"/>
        <v>11613000</v>
      </c>
      <c r="E404" s="9">
        <v>11613000</v>
      </c>
      <c r="F404" s="9"/>
      <c r="G404" s="9"/>
      <c r="H404" s="9"/>
      <c r="I404" s="20">
        <f t="shared" si="22"/>
        <v>0.96775</v>
      </c>
    </row>
    <row r="405" spans="1:9" x14ac:dyDescent="0.25">
      <c r="A405" s="13">
        <v>355</v>
      </c>
      <c r="B405" s="17" t="s">
        <v>245</v>
      </c>
      <c r="C405" s="11">
        <v>177000000</v>
      </c>
      <c r="D405" s="9">
        <f t="shared" si="24"/>
        <v>0</v>
      </c>
      <c r="E405" s="9">
        <v>0</v>
      </c>
      <c r="F405" s="9"/>
      <c r="G405" s="9"/>
      <c r="H405" s="9"/>
      <c r="I405" s="20">
        <f t="shared" si="22"/>
        <v>0</v>
      </c>
    </row>
    <row r="406" spans="1:9" x14ac:dyDescent="0.25">
      <c r="A406" s="13">
        <v>356</v>
      </c>
      <c r="B406" s="17" t="s">
        <v>244</v>
      </c>
      <c r="C406" s="11">
        <v>99000000</v>
      </c>
      <c r="D406" s="9">
        <f t="shared" si="24"/>
        <v>123279000</v>
      </c>
      <c r="E406" s="9">
        <v>123279000</v>
      </c>
      <c r="F406" s="9"/>
      <c r="G406" s="9"/>
      <c r="H406" s="9"/>
      <c r="I406" s="20">
        <f t="shared" si="22"/>
        <v>1.2452424242424243</v>
      </c>
    </row>
    <row r="407" spans="1:9" x14ac:dyDescent="0.25">
      <c r="A407" s="13">
        <v>357</v>
      </c>
      <c r="B407" s="17" t="s">
        <v>243</v>
      </c>
      <c r="C407" s="11">
        <v>196000000</v>
      </c>
      <c r="D407" s="9">
        <f t="shared" si="24"/>
        <v>245562000</v>
      </c>
      <c r="E407" s="9">
        <v>245562000</v>
      </c>
      <c r="F407" s="9"/>
      <c r="G407" s="9"/>
      <c r="H407" s="9"/>
      <c r="I407" s="20">
        <f t="shared" si="22"/>
        <v>1.2528673469387754</v>
      </c>
    </row>
    <row r="408" spans="1:9" x14ac:dyDescent="0.25">
      <c r="A408" s="13">
        <v>358</v>
      </c>
      <c r="B408" s="17" t="s">
        <v>242</v>
      </c>
      <c r="C408" s="11">
        <v>119000000</v>
      </c>
      <c r="D408" s="9">
        <f t="shared" si="24"/>
        <v>149277000</v>
      </c>
      <c r="E408" s="9">
        <v>149277000</v>
      </c>
      <c r="F408" s="9"/>
      <c r="G408" s="9"/>
      <c r="H408" s="9"/>
      <c r="I408" s="20">
        <f t="shared" si="22"/>
        <v>1.2544285714285714</v>
      </c>
    </row>
    <row r="409" spans="1:9" x14ac:dyDescent="0.25">
      <c r="A409" s="13">
        <v>359</v>
      </c>
      <c r="B409" s="17" t="s">
        <v>241</v>
      </c>
      <c r="C409" s="11">
        <v>139000000</v>
      </c>
      <c r="D409" s="9">
        <f t="shared" si="24"/>
        <v>199906000</v>
      </c>
      <c r="E409" s="9">
        <v>199906000</v>
      </c>
      <c r="F409" s="9"/>
      <c r="G409" s="9"/>
      <c r="H409" s="9"/>
      <c r="I409" s="20">
        <f t="shared" si="22"/>
        <v>1.4381726618705035</v>
      </c>
    </row>
    <row r="410" spans="1:9" x14ac:dyDescent="0.25">
      <c r="A410" s="13">
        <v>360</v>
      </c>
      <c r="B410" s="17" t="s">
        <v>240</v>
      </c>
      <c r="C410" s="11">
        <v>4537000000</v>
      </c>
      <c r="D410" s="9">
        <f t="shared" si="24"/>
        <v>6759998600</v>
      </c>
      <c r="E410" s="9">
        <v>6759998600</v>
      </c>
      <c r="F410" s="9"/>
      <c r="G410" s="9"/>
      <c r="H410" s="9"/>
      <c r="I410" s="20">
        <f t="shared" si="22"/>
        <v>1.4899710381309235</v>
      </c>
    </row>
    <row r="411" spans="1:9" x14ac:dyDescent="0.25">
      <c r="A411" s="13">
        <v>361</v>
      </c>
      <c r="B411" s="17" t="s">
        <v>239</v>
      </c>
      <c r="C411" s="11">
        <v>700000000</v>
      </c>
      <c r="D411" s="9">
        <f t="shared" si="24"/>
        <v>700000000</v>
      </c>
      <c r="E411" s="9">
        <v>700000000</v>
      </c>
      <c r="F411" s="9"/>
      <c r="G411" s="9"/>
      <c r="H411" s="9"/>
      <c r="I411" s="20">
        <f t="shared" si="22"/>
        <v>1</v>
      </c>
    </row>
    <row r="412" spans="1:9" ht="30" x14ac:dyDescent="0.25">
      <c r="A412" s="13">
        <v>362</v>
      </c>
      <c r="B412" s="17" t="s">
        <v>238</v>
      </c>
      <c r="C412" s="11">
        <v>531000000</v>
      </c>
      <c r="D412" s="9">
        <f t="shared" si="24"/>
        <v>531000000</v>
      </c>
      <c r="E412" s="9">
        <v>531000000</v>
      </c>
      <c r="F412" s="9"/>
      <c r="G412" s="9"/>
      <c r="H412" s="9"/>
      <c r="I412" s="20">
        <f t="shared" si="22"/>
        <v>1</v>
      </c>
    </row>
    <row r="413" spans="1:9" ht="30" x14ac:dyDescent="0.25">
      <c r="A413" s="13">
        <v>363</v>
      </c>
      <c r="B413" s="17" t="s">
        <v>237</v>
      </c>
      <c r="C413" s="11">
        <v>186000000</v>
      </c>
      <c r="D413" s="9">
        <f t="shared" si="24"/>
        <v>186000000</v>
      </c>
      <c r="E413" s="9">
        <v>186000000</v>
      </c>
      <c r="F413" s="9"/>
      <c r="G413" s="9"/>
      <c r="H413" s="9"/>
      <c r="I413" s="20">
        <f t="shared" si="22"/>
        <v>1</v>
      </c>
    </row>
    <row r="414" spans="1:9" x14ac:dyDescent="0.25">
      <c r="A414" s="13">
        <v>364</v>
      </c>
      <c r="B414" s="17" t="s">
        <v>236</v>
      </c>
      <c r="C414" s="11">
        <v>2900000000</v>
      </c>
      <c r="D414" s="9">
        <f t="shared" si="24"/>
        <v>530507000</v>
      </c>
      <c r="E414" s="9">
        <v>530507000</v>
      </c>
      <c r="F414" s="9"/>
      <c r="G414" s="9"/>
      <c r="H414" s="9"/>
      <c r="I414" s="20">
        <f t="shared" si="22"/>
        <v>0.18293344827586208</v>
      </c>
    </row>
    <row r="415" spans="1:9" x14ac:dyDescent="0.25">
      <c r="A415" s="13">
        <v>365</v>
      </c>
      <c r="B415" s="17" t="s">
        <v>235</v>
      </c>
      <c r="C415" s="11">
        <v>3500000000</v>
      </c>
      <c r="D415" s="9">
        <f t="shared" si="24"/>
        <v>629000000</v>
      </c>
      <c r="E415" s="9">
        <v>629000000</v>
      </c>
      <c r="F415" s="9"/>
      <c r="G415" s="9"/>
      <c r="H415" s="9"/>
      <c r="I415" s="20">
        <f t="shared" ref="I415:I462" si="25">E415/C415</f>
        <v>0.17971428571428572</v>
      </c>
    </row>
    <row r="416" spans="1:9" x14ac:dyDescent="0.25">
      <c r="A416" s="13">
        <v>366</v>
      </c>
      <c r="B416" s="17" t="s">
        <v>234</v>
      </c>
      <c r="C416" s="11">
        <v>3000000000</v>
      </c>
      <c r="D416" s="9">
        <f t="shared" si="24"/>
        <v>517000000</v>
      </c>
      <c r="E416" s="9">
        <v>517000000</v>
      </c>
      <c r="F416" s="9"/>
      <c r="G416" s="9"/>
      <c r="H416" s="9"/>
      <c r="I416" s="20">
        <f t="shared" si="25"/>
        <v>0.17233333333333334</v>
      </c>
    </row>
    <row r="417" spans="1:9" x14ac:dyDescent="0.25">
      <c r="A417" s="13">
        <v>367</v>
      </c>
      <c r="B417" s="17" t="s">
        <v>233</v>
      </c>
      <c r="C417" s="11">
        <v>1100000000</v>
      </c>
      <c r="D417" s="9">
        <f t="shared" si="24"/>
        <v>272788000</v>
      </c>
      <c r="E417" s="9">
        <v>272788000</v>
      </c>
      <c r="F417" s="9"/>
      <c r="G417" s="9"/>
      <c r="H417" s="9"/>
      <c r="I417" s="20">
        <f t="shared" si="25"/>
        <v>0.24798909090909091</v>
      </c>
    </row>
    <row r="418" spans="1:9" x14ac:dyDescent="0.25">
      <c r="A418" s="13">
        <v>368</v>
      </c>
      <c r="B418" s="17" t="s">
        <v>232</v>
      </c>
      <c r="C418" s="11">
        <v>1500000000</v>
      </c>
      <c r="D418" s="9">
        <f t="shared" si="24"/>
        <v>572186000</v>
      </c>
      <c r="E418" s="9">
        <v>572186000</v>
      </c>
      <c r="F418" s="9"/>
      <c r="G418" s="9"/>
      <c r="H418" s="9"/>
      <c r="I418" s="20">
        <f t="shared" si="25"/>
        <v>0.38145733333333331</v>
      </c>
    </row>
    <row r="419" spans="1:9" ht="18" customHeight="1" x14ac:dyDescent="0.25">
      <c r="A419" s="13">
        <v>369</v>
      </c>
      <c r="B419" s="17" t="s">
        <v>231</v>
      </c>
      <c r="C419" s="11">
        <v>811000000</v>
      </c>
      <c r="D419" s="9">
        <f t="shared" si="24"/>
        <v>811000000</v>
      </c>
      <c r="E419" s="9">
        <v>811000000</v>
      </c>
      <c r="F419" s="9"/>
      <c r="G419" s="9"/>
      <c r="H419" s="9"/>
      <c r="I419" s="20">
        <f t="shared" si="25"/>
        <v>1</v>
      </c>
    </row>
    <row r="420" spans="1:9" ht="30" x14ac:dyDescent="0.25">
      <c r="A420" s="13">
        <v>370</v>
      </c>
      <c r="B420" s="17" t="s">
        <v>230</v>
      </c>
      <c r="C420" s="11">
        <v>125000000</v>
      </c>
      <c r="D420" s="9">
        <f t="shared" si="24"/>
        <v>125000000</v>
      </c>
      <c r="E420" s="9">
        <v>125000000</v>
      </c>
      <c r="F420" s="9"/>
      <c r="G420" s="9"/>
      <c r="H420" s="9"/>
      <c r="I420" s="20">
        <f t="shared" si="25"/>
        <v>1</v>
      </c>
    </row>
    <row r="421" spans="1:9" ht="30" x14ac:dyDescent="0.25">
      <c r="A421" s="13">
        <v>371</v>
      </c>
      <c r="B421" s="17" t="s">
        <v>229</v>
      </c>
      <c r="C421" s="11">
        <v>247000000</v>
      </c>
      <c r="D421" s="9">
        <f t="shared" si="24"/>
        <v>247000000</v>
      </c>
      <c r="E421" s="9">
        <v>247000000</v>
      </c>
      <c r="F421" s="9"/>
      <c r="G421" s="9"/>
      <c r="H421" s="9"/>
      <c r="I421" s="20">
        <f t="shared" si="25"/>
        <v>1</v>
      </c>
    </row>
    <row r="422" spans="1:9" ht="30" x14ac:dyDescent="0.25">
      <c r="A422" s="13">
        <v>372</v>
      </c>
      <c r="B422" s="17" t="s">
        <v>228</v>
      </c>
      <c r="C422" s="11">
        <v>1610000000</v>
      </c>
      <c r="D422" s="9">
        <f t="shared" ref="D422:D453" si="26">E422</f>
        <v>5873738700</v>
      </c>
      <c r="E422" s="9">
        <v>5873738700</v>
      </c>
      <c r="F422" s="9"/>
      <c r="G422" s="9"/>
      <c r="H422" s="9"/>
      <c r="I422" s="20">
        <f t="shared" si="25"/>
        <v>3.648284906832298</v>
      </c>
    </row>
    <row r="423" spans="1:9" ht="30" x14ac:dyDescent="0.25">
      <c r="A423" s="13">
        <v>373</v>
      </c>
      <c r="B423" s="17" t="s">
        <v>227</v>
      </c>
      <c r="C423" s="11">
        <v>6000000000</v>
      </c>
      <c r="D423" s="9">
        <f t="shared" si="26"/>
        <v>6944801700</v>
      </c>
      <c r="E423" s="9">
        <v>6944801700</v>
      </c>
      <c r="F423" s="9"/>
      <c r="G423" s="9"/>
      <c r="H423" s="9"/>
      <c r="I423" s="20">
        <f t="shared" si="25"/>
        <v>1.1574669500000001</v>
      </c>
    </row>
    <row r="424" spans="1:9" ht="30" x14ac:dyDescent="0.25">
      <c r="A424" s="13">
        <v>374</v>
      </c>
      <c r="B424" s="17" t="s">
        <v>226</v>
      </c>
      <c r="C424" s="11">
        <v>2300000000</v>
      </c>
      <c r="D424" s="9">
        <f t="shared" si="26"/>
        <v>2807107900</v>
      </c>
      <c r="E424" s="9">
        <v>2807107900</v>
      </c>
      <c r="F424" s="9"/>
      <c r="G424" s="9"/>
      <c r="H424" s="9"/>
      <c r="I424" s="20">
        <f t="shared" si="25"/>
        <v>1.220481695652174</v>
      </c>
    </row>
    <row r="425" spans="1:9" x14ac:dyDescent="0.25">
      <c r="A425" s="13">
        <v>375</v>
      </c>
      <c r="B425" s="17" t="s">
        <v>225</v>
      </c>
      <c r="C425" s="11">
        <v>3500000000</v>
      </c>
      <c r="D425" s="9">
        <f t="shared" si="26"/>
        <v>3500000000</v>
      </c>
      <c r="E425" s="9">
        <v>3500000000</v>
      </c>
      <c r="F425" s="9"/>
      <c r="G425" s="9"/>
      <c r="H425" s="9"/>
      <c r="I425" s="20">
        <f t="shared" si="25"/>
        <v>1</v>
      </c>
    </row>
    <row r="426" spans="1:9" x14ac:dyDescent="0.25">
      <c r="A426" s="13">
        <v>376</v>
      </c>
      <c r="B426" s="17" t="s">
        <v>224</v>
      </c>
      <c r="C426" s="11">
        <v>1770000000</v>
      </c>
      <c r="D426" s="9">
        <f t="shared" si="26"/>
        <v>2058817700</v>
      </c>
      <c r="E426" s="9">
        <v>2058817700</v>
      </c>
      <c r="F426" s="9"/>
      <c r="G426" s="9"/>
      <c r="H426" s="9"/>
      <c r="I426" s="20">
        <f t="shared" si="25"/>
        <v>1.1631738418079096</v>
      </c>
    </row>
    <row r="427" spans="1:9" x14ac:dyDescent="0.25">
      <c r="A427" s="13">
        <v>377</v>
      </c>
      <c r="B427" s="17" t="s">
        <v>223</v>
      </c>
      <c r="C427" s="11">
        <v>7131000000</v>
      </c>
      <c r="D427" s="9">
        <f t="shared" si="26"/>
        <v>7828551500</v>
      </c>
      <c r="E427" s="9">
        <v>7828551500</v>
      </c>
      <c r="F427" s="9"/>
      <c r="G427" s="9"/>
      <c r="H427" s="9"/>
      <c r="I427" s="20">
        <f t="shared" si="25"/>
        <v>1.0978195905202637</v>
      </c>
    </row>
    <row r="428" spans="1:9" ht="30" x14ac:dyDescent="0.25">
      <c r="A428" s="13">
        <v>378</v>
      </c>
      <c r="B428" s="17" t="s">
        <v>222</v>
      </c>
      <c r="C428" s="11">
        <v>6700000000</v>
      </c>
      <c r="D428" s="9">
        <f t="shared" si="26"/>
        <v>8461820900</v>
      </c>
      <c r="E428" s="9">
        <v>8461820900</v>
      </c>
      <c r="F428" s="9"/>
      <c r="G428" s="9"/>
      <c r="H428" s="9"/>
      <c r="I428" s="20">
        <f t="shared" si="25"/>
        <v>1.262958343283582</v>
      </c>
    </row>
    <row r="429" spans="1:9" x14ac:dyDescent="0.25">
      <c r="A429" s="13">
        <v>379</v>
      </c>
      <c r="B429" s="17" t="s">
        <v>221</v>
      </c>
      <c r="C429" s="11">
        <v>400000000</v>
      </c>
      <c r="D429" s="9">
        <f t="shared" si="26"/>
        <v>399925200</v>
      </c>
      <c r="E429" s="9">
        <v>399925200</v>
      </c>
      <c r="F429" s="9"/>
      <c r="G429" s="9"/>
      <c r="H429" s="9"/>
      <c r="I429" s="20">
        <f t="shared" si="25"/>
        <v>0.99981299999999995</v>
      </c>
    </row>
    <row r="430" spans="1:9" x14ac:dyDescent="0.25">
      <c r="A430" s="13">
        <v>380</v>
      </c>
      <c r="B430" s="17" t="s">
        <v>220</v>
      </c>
      <c r="C430" s="11">
        <v>2500000000</v>
      </c>
      <c r="D430" s="9">
        <f t="shared" si="26"/>
        <v>246592800</v>
      </c>
      <c r="E430" s="9">
        <v>246592800</v>
      </c>
      <c r="F430" s="9"/>
      <c r="G430" s="9"/>
      <c r="H430" s="9"/>
      <c r="I430" s="20">
        <f t="shared" si="25"/>
        <v>9.8637119999999995E-2</v>
      </c>
    </row>
    <row r="431" spans="1:9" x14ac:dyDescent="0.25">
      <c r="A431" s="13">
        <v>381</v>
      </c>
      <c r="B431" s="17" t="s">
        <v>219</v>
      </c>
      <c r="C431" s="11">
        <v>4000000000</v>
      </c>
      <c r="D431" s="9">
        <f t="shared" si="26"/>
        <v>1030934400</v>
      </c>
      <c r="E431" s="9">
        <v>1030934400</v>
      </c>
      <c r="F431" s="9"/>
      <c r="G431" s="9"/>
      <c r="H431" s="9"/>
      <c r="I431" s="20">
        <f t="shared" si="25"/>
        <v>0.25773360000000001</v>
      </c>
    </row>
    <row r="432" spans="1:9" ht="30" x14ac:dyDescent="0.25">
      <c r="A432" s="13">
        <v>382</v>
      </c>
      <c r="B432" s="17" t="s">
        <v>218</v>
      </c>
      <c r="C432" s="11">
        <v>372000000</v>
      </c>
      <c r="D432" s="9">
        <f t="shared" si="26"/>
        <v>371920000</v>
      </c>
      <c r="E432" s="9">
        <v>371920000</v>
      </c>
      <c r="F432" s="9"/>
      <c r="G432" s="9"/>
      <c r="H432" s="9"/>
      <c r="I432" s="20">
        <f t="shared" si="25"/>
        <v>0.99978494623655911</v>
      </c>
    </row>
    <row r="433" spans="1:9" x14ac:dyDescent="0.25">
      <c r="A433" s="13">
        <v>383</v>
      </c>
      <c r="B433" s="17" t="s">
        <v>217</v>
      </c>
      <c r="C433" s="11">
        <v>11800000000</v>
      </c>
      <c r="D433" s="9">
        <f t="shared" si="26"/>
        <v>1052494400</v>
      </c>
      <c r="E433" s="9">
        <v>1052494400</v>
      </c>
      <c r="F433" s="9"/>
      <c r="G433" s="9"/>
      <c r="H433" s="9"/>
      <c r="I433" s="20">
        <f t="shared" si="25"/>
        <v>8.91944406779661E-2</v>
      </c>
    </row>
    <row r="434" spans="1:9" x14ac:dyDescent="0.25">
      <c r="A434" s="13">
        <v>384</v>
      </c>
      <c r="B434" s="17" t="s">
        <v>216</v>
      </c>
      <c r="C434" s="11">
        <v>317000000</v>
      </c>
      <c r="D434" s="9">
        <f t="shared" si="26"/>
        <v>330902000</v>
      </c>
      <c r="E434" s="9">
        <v>330902000</v>
      </c>
      <c r="F434" s="9"/>
      <c r="G434" s="9"/>
      <c r="H434" s="9"/>
      <c r="I434" s="20">
        <f t="shared" si="25"/>
        <v>1.0438548895899054</v>
      </c>
    </row>
    <row r="435" spans="1:9" x14ac:dyDescent="0.25">
      <c r="A435" s="13">
        <v>385</v>
      </c>
      <c r="B435" s="17" t="s">
        <v>215</v>
      </c>
      <c r="C435" s="11">
        <v>498000000</v>
      </c>
      <c r="D435" s="9">
        <f t="shared" si="26"/>
        <v>532782000</v>
      </c>
      <c r="E435" s="9">
        <v>532782000</v>
      </c>
      <c r="F435" s="9"/>
      <c r="G435" s="9"/>
      <c r="H435" s="9"/>
      <c r="I435" s="20">
        <f t="shared" si="25"/>
        <v>1.0698433734939758</v>
      </c>
    </row>
    <row r="436" spans="1:9" x14ac:dyDescent="0.25">
      <c r="A436" s="13">
        <v>386</v>
      </c>
      <c r="B436" s="17" t="s">
        <v>214</v>
      </c>
      <c r="C436" s="11">
        <v>3400000000</v>
      </c>
      <c r="D436" s="9">
        <f t="shared" si="26"/>
        <v>4502124000</v>
      </c>
      <c r="E436" s="9">
        <v>4502124000</v>
      </c>
      <c r="F436" s="9"/>
      <c r="G436" s="9"/>
      <c r="H436" s="9"/>
      <c r="I436" s="20">
        <f t="shared" si="25"/>
        <v>1.3241541176470588</v>
      </c>
    </row>
    <row r="437" spans="1:9" x14ac:dyDescent="0.25">
      <c r="A437" s="13">
        <v>387</v>
      </c>
      <c r="B437" s="17" t="s">
        <v>213</v>
      </c>
      <c r="C437" s="11">
        <v>1927000000</v>
      </c>
      <c r="D437" s="9">
        <f t="shared" si="26"/>
        <v>2055131000</v>
      </c>
      <c r="E437" s="9">
        <v>2055131000</v>
      </c>
      <c r="F437" s="9"/>
      <c r="G437" s="9"/>
      <c r="H437" s="9"/>
      <c r="I437" s="20">
        <f t="shared" si="25"/>
        <v>1.0664924753502854</v>
      </c>
    </row>
    <row r="438" spans="1:9" x14ac:dyDescent="0.25">
      <c r="A438" s="13"/>
      <c r="B438" s="17" t="s">
        <v>212</v>
      </c>
      <c r="C438" s="11">
        <v>443000000</v>
      </c>
      <c r="D438" s="9">
        <f t="shared" si="26"/>
        <v>0</v>
      </c>
      <c r="E438" s="9">
        <v>0</v>
      </c>
      <c r="F438" s="9"/>
      <c r="G438" s="9"/>
      <c r="H438" s="9"/>
      <c r="I438" s="20">
        <f t="shared" si="25"/>
        <v>0</v>
      </c>
    </row>
    <row r="439" spans="1:9" x14ac:dyDescent="0.25">
      <c r="A439" s="13">
        <v>388</v>
      </c>
      <c r="B439" s="17" t="s">
        <v>211</v>
      </c>
      <c r="C439" s="11">
        <v>1551000000</v>
      </c>
      <c r="D439" s="9">
        <f t="shared" si="26"/>
        <v>1551000000</v>
      </c>
      <c r="E439" s="9">
        <v>1551000000</v>
      </c>
      <c r="F439" s="9"/>
      <c r="G439" s="9"/>
      <c r="H439" s="9"/>
      <c r="I439" s="20">
        <f t="shared" si="25"/>
        <v>1</v>
      </c>
    </row>
    <row r="440" spans="1:9" x14ac:dyDescent="0.25">
      <c r="A440" s="13">
        <v>389</v>
      </c>
      <c r="B440" s="17" t="s">
        <v>210</v>
      </c>
      <c r="C440" s="11">
        <v>6100000000</v>
      </c>
      <c r="D440" s="9">
        <f t="shared" si="26"/>
        <v>10200000000</v>
      </c>
      <c r="E440" s="9">
        <v>10200000000</v>
      </c>
      <c r="F440" s="9"/>
      <c r="G440" s="9"/>
      <c r="H440" s="9"/>
      <c r="I440" s="20">
        <f t="shared" si="25"/>
        <v>1.6721311475409837</v>
      </c>
    </row>
    <row r="441" spans="1:9" x14ac:dyDescent="0.25">
      <c r="A441" s="13">
        <v>390</v>
      </c>
      <c r="B441" s="17" t="s">
        <v>209</v>
      </c>
      <c r="C441" s="11">
        <v>860000000</v>
      </c>
      <c r="D441" s="9">
        <f t="shared" si="26"/>
        <v>860000000</v>
      </c>
      <c r="E441" s="9">
        <v>860000000</v>
      </c>
      <c r="F441" s="9"/>
      <c r="G441" s="9"/>
      <c r="H441" s="9"/>
      <c r="I441" s="20">
        <f t="shared" si="25"/>
        <v>1</v>
      </c>
    </row>
    <row r="442" spans="1:9" x14ac:dyDescent="0.25">
      <c r="A442" s="13">
        <v>391</v>
      </c>
      <c r="B442" s="17" t="s">
        <v>208</v>
      </c>
      <c r="C442" s="11">
        <v>700000000</v>
      </c>
      <c r="D442" s="9">
        <f t="shared" si="26"/>
        <v>700000000</v>
      </c>
      <c r="E442" s="9">
        <v>700000000</v>
      </c>
      <c r="F442" s="9"/>
      <c r="G442" s="9"/>
      <c r="H442" s="9"/>
      <c r="I442" s="20">
        <f t="shared" si="25"/>
        <v>1</v>
      </c>
    </row>
    <row r="443" spans="1:9" x14ac:dyDescent="0.25">
      <c r="A443" s="13">
        <v>392</v>
      </c>
      <c r="B443" s="17" t="s">
        <v>207</v>
      </c>
      <c r="C443" s="11">
        <v>369000000</v>
      </c>
      <c r="D443" s="9">
        <f t="shared" si="26"/>
        <v>369000000</v>
      </c>
      <c r="E443" s="9">
        <v>369000000</v>
      </c>
      <c r="F443" s="9"/>
      <c r="G443" s="9"/>
      <c r="H443" s="9"/>
      <c r="I443" s="20">
        <f t="shared" si="25"/>
        <v>1</v>
      </c>
    </row>
    <row r="444" spans="1:9" x14ac:dyDescent="0.25">
      <c r="A444" s="13">
        <v>393</v>
      </c>
      <c r="B444" s="17" t="s">
        <v>206</v>
      </c>
      <c r="C444" s="11">
        <v>4100000000</v>
      </c>
      <c r="D444" s="9">
        <f t="shared" si="26"/>
        <v>345549000</v>
      </c>
      <c r="E444" s="9">
        <v>345549000</v>
      </c>
      <c r="F444" s="9"/>
      <c r="G444" s="9"/>
      <c r="H444" s="9"/>
      <c r="I444" s="20">
        <f t="shared" si="25"/>
        <v>8.4280243902439031E-2</v>
      </c>
    </row>
    <row r="445" spans="1:9" x14ac:dyDescent="0.25">
      <c r="A445" s="13">
        <v>394</v>
      </c>
      <c r="B445" s="17" t="s">
        <v>205</v>
      </c>
      <c r="C445" s="11">
        <v>2100000000</v>
      </c>
      <c r="D445" s="9">
        <f t="shared" si="26"/>
        <v>388562000</v>
      </c>
      <c r="E445" s="9">
        <v>388562000</v>
      </c>
      <c r="F445" s="9"/>
      <c r="G445" s="9"/>
      <c r="H445" s="9"/>
      <c r="I445" s="20">
        <f t="shared" si="25"/>
        <v>0.18502952380952381</v>
      </c>
    </row>
    <row r="446" spans="1:9" x14ac:dyDescent="0.25">
      <c r="A446" s="13">
        <v>395</v>
      </c>
      <c r="B446" s="17" t="s">
        <v>204</v>
      </c>
      <c r="C446" s="11">
        <v>1600000000</v>
      </c>
      <c r="D446" s="9">
        <f t="shared" si="26"/>
        <v>218757000</v>
      </c>
      <c r="E446" s="9">
        <v>218757000</v>
      </c>
      <c r="F446" s="9"/>
      <c r="G446" s="9"/>
      <c r="H446" s="9"/>
      <c r="I446" s="20">
        <f t="shared" si="25"/>
        <v>0.136723125</v>
      </c>
    </row>
    <row r="447" spans="1:9" x14ac:dyDescent="0.25">
      <c r="A447" s="13"/>
      <c r="B447" s="17" t="s">
        <v>203</v>
      </c>
      <c r="C447" s="11">
        <v>257000000</v>
      </c>
      <c r="D447" s="9">
        <f t="shared" si="26"/>
        <v>0</v>
      </c>
      <c r="E447" s="9">
        <v>0</v>
      </c>
      <c r="F447" s="9"/>
      <c r="G447" s="9"/>
      <c r="H447" s="9"/>
      <c r="I447" s="20">
        <f t="shared" si="25"/>
        <v>0</v>
      </c>
    </row>
    <row r="448" spans="1:9" x14ac:dyDescent="0.25">
      <c r="A448" s="13">
        <v>396</v>
      </c>
      <c r="B448" s="17" t="s">
        <v>202</v>
      </c>
      <c r="C448" s="11">
        <v>300000000</v>
      </c>
      <c r="D448" s="9">
        <f t="shared" si="26"/>
        <v>300000000</v>
      </c>
      <c r="E448" s="9">
        <v>300000000</v>
      </c>
      <c r="F448" s="9"/>
      <c r="G448" s="9"/>
      <c r="H448" s="9"/>
      <c r="I448" s="20">
        <f t="shared" si="25"/>
        <v>1</v>
      </c>
    </row>
    <row r="449" spans="1:9" x14ac:dyDescent="0.25">
      <c r="A449" s="13">
        <v>397</v>
      </c>
      <c r="B449" s="17" t="s">
        <v>201</v>
      </c>
      <c r="C449" s="11">
        <v>7300000000</v>
      </c>
      <c r="D449" s="9">
        <f t="shared" si="26"/>
        <v>10976569722</v>
      </c>
      <c r="E449" s="9">
        <v>10976569722</v>
      </c>
      <c r="F449" s="9"/>
      <c r="G449" s="9"/>
      <c r="H449" s="9"/>
      <c r="I449" s="20">
        <f t="shared" si="25"/>
        <v>1.5036396879452054</v>
      </c>
    </row>
    <row r="450" spans="1:9" x14ac:dyDescent="0.25">
      <c r="A450" s="13">
        <v>398</v>
      </c>
      <c r="B450" s="17" t="s">
        <v>200</v>
      </c>
      <c r="C450" s="11">
        <v>10000000000</v>
      </c>
      <c r="D450" s="9">
        <f t="shared" si="26"/>
        <v>6567439004</v>
      </c>
      <c r="E450" s="9">
        <v>6567439004</v>
      </c>
      <c r="F450" s="9"/>
      <c r="G450" s="9"/>
      <c r="H450" s="9"/>
      <c r="I450" s="20">
        <f t="shared" si="25"/>
        <v>0.65674390039999997</v>
      </c>
    </row>
    <row r="451" spans="1:9" ht="30" x14ac:dyDescent="0.25">
      <c r="A451" s="13">
        <v>399</v>
      </c>
      <c r="B451" s="17" t="s">
        <v>199</v>
      </c>
      <c r="C451" s="11">
        <v>1397000000</v>
      </c>
      <c r="D451" s="9">
        <f t="shared" si="26"/>
        <v>1133782306</v>
      </c>
      <c r="E451" s="9">
        <v>1133782306</v>
      </c>
      <c r="F451" s="9"/>
      <c r="G451" s="9"/>
      <c r="H451" s="9"/>
      <c r="I451" s="20">
        <f t="shared" si="25"/>
        <v>0.81158361202576945</v>
      </c>
    </row>
    <row r="452" spans="1:9" ht="45" x14ac:dyDescent="0.25">
      <c r="A452" s="13">
        <v>400</v>
      </c>
      <c r="B452" s="17" t="s">
        <v>198</v>
      </c>
      <c r="C452" s="11">
        <v>5084000000</v>
      </c>
      <c r="D452" s="9">
        <f t="shared" si="26"/>
        <v>8080115000</v>
      </c>
      <c r="E452" s="9">
        <v>8080115000</v>
      </c>
      <c r="F452" s="9"/>
      <c r="G452" s="9"/>
      <c r="H452" s="9"/>
      <c r="I452" s="20">
        <f t="shared" si="25"/>
        <v>1.589322383949646</v>
      </c>
    </row>
    <row r="453" spans="1:9" ht="30" x14ac:dyDescent="0.25">
      <c r="A453" s="13">
        <v>401</v>
      </c>
      <c r="B453" s="17" t="s">
        <v>197</v>
      </c>
      <c r="C453" s="11">
        <v>800000000</v>
      </c>
      <c r="D453" s="9">
        <f t="shared" si="26"/>
        <v>1085448800</v>
      </c>
      <c r="E453" s="9">
        <v>1085448800</v>
      </c>
      <c r="F453" s="9"/>
      <c r="G453" s="9"/>
      <c r="H453" s="9"/>
      <c r="I453" s="20">
        <f t="shared" si="25"/>
        <v>1.356811</v>
      </c>
    </row>
    <row r="454" spans="1:9" ht="30" x14ac:dyDescent="0.25">
      <c r="A454" s="13">
        <v>402</v>
      </c>
      <c r="B454" s="17" t="s">
        <v>196</v>
      </c>
      <c r="C454" s="11">
        <v>450000000</v>
      </c>
      <c r="D454" s="9">
        <f t="shared" ref="D454:D485" si="27">E454</f>
        <v>845000000</v>
      </c>
      <c r="E454" s="9">
        <v>845000000</v>
      </c>
      <c r="F454" s="9"/>
      <c r="G454" s="9"/>
      <c r="H454" s="9"/>
      <c r="I454" s="20">
        <f t="shared" si="25"/>
        <v>1.8777777777777778</v>
      </c>
    </row>
    <row r="455" spans="1:9" x14ac:dyDescent="0.25">
      <c r="A455" s="13">
        <v>403</v>
      </c>
      <c r="B455" s="17" t="s">
        <v>195</v>
      </c>
      <c r="C455" s="11">
        <v>760000000</v>
      </c>
      <c r="D455" s="9">
        <f t="shared" si="27"/>
        <v>1075500000</v>
      </c>
      <c r="E455" s="9">
        <v>1075500000</v>
      </c>
      <c r="F455" s="9"/>
      <c r="G455" s="9"/>
      <c r="H455" s="9"/>
      <c r="I455" s="20">
        <f t="shared" si="25"/>
        <v>1.4151315789473684</v>
      </c>
    </row>
    <row r="456" spans="1:9" ht="30" x14ac:dyDescent="0.25">
      <c r="A456" s="13">
        <v>404</v>
      </c>
      <c r="B456" s="17" t="s">
        <v>194</v>
      </c>
      <c r="C456" s="11">
        <v>38000000</v>
      </c>
      <c r="D456" s="9">
        <f t="shared" si="27"/>
        <v>38000000</v>
      </c>
      <c r="E456" s="9">
        <v>38000000</v>
      </c>
      <c r="F456" s="9"/>
      <c r="G456" s="9"/>
      <c r="H456" s="9"/>
      <c r="I456" s="20">
        <f t="shared" si="25"/>
        <v>1</v>
      </c>
    </row>
    <row r="457" spans="1:9" ht="30" x14ac:dyDescent="0.25">
      <c r="A457" s="13">
        <v>405</v>
      </c>
      <c r="B457" s="17" t="s">
        <v>193</v>
      </c>
      <c r="C457" s="11">
        <v>48000000</v>
      </c>
      <c r="D457" s="9">
        <f t="shared" si="27"/>
        <v>48000000</v>
      </c>
      <c r="E457" s="9">
        <v>48000000</v>
      </c>
      <c r="F457" s="9"/>
      <c r="G457" s="9"/>
      <c r="H457" s="9"/>
      <c r="I457" s="20">
        <f t="shared" si="25"/>
        <v>1</v>
      </c>
    </row>
    <row r="458" spans="1:9" ht="30" x14ac:dyDescent="0.25">
      <c r="A458" s="13">
        <v>406</v>
      </c>
      <c r="B458" s="17" t="s">
        <v>192</v>
      </c>
      <c r="C458" s="11">
        <v>71000000</v>
      </c>
      <c r="D458" s="9">
        <f t="shared" si="27"/>
        <v>71000000</v>
      </c>
      <c r="E458" s="9">
        <v>71000000</v>
      </c>
      <c r="F458" s="9"/>
      <c r="G458" s="9"/>
      <c r="H458" s="9"/>
      <c r="I458" s="20">
        <f t="shared" si="25"/>
        <v>1</v>
      </c>
    </row>
    <row r="459" spans="1:9" ht="30" x14ac:dyDescent="0.25">
      <c r="A459" s="13">
        <v>407</v>
      </c>
      <c r="B459" s="17" t="s">
        <v>191</v>
      </c>
      <c r="C459" s="11">
        <v>48000000</v>
      </c>
      <c r="D459" s="9">
        <f t="shared" si="27"/>
        <v>48000000</v>
      </c>
      <c r="E459" s="9">
        <v>48000000</v>
      </c>
      <c r="F459" s="9"/>
      <c r="G459" s="9"/>
      <c r="H459" s="9"/>
      <c r="I459" s="20">
        <f t="shared" si="25"/>
        <v>1</v>
      </c>
    </row>
    <row r="460" spans="1:9" x14ac:dyDescent="0.25">
      <c r="A460" s="13">
        <v>408</v>
      </c>
      <c r="B460" s="17" t="s">
        <v>190</v>
      </c>
      <c r="C460" s="11">
        <v>1600000000</v>
      </c>
      <c r="D460" s="9">
        <f t="shared" si="27"/>
        <v>229921459</v>
      </c>
      <c r="E460" s="9">
        <v>229921459</v>
      </c>
      <c r="F460" s="9"/>
      <c r="G460" s="9"/>
      <c r="H460" s="9"/>
      <c r="I460" s="20">
        <f t="shared" si="25"/>
        <v>0.143700911875</v>
      </c>
    </row>
    <row r="461" spans="1:9" ht="30" x14ac:dyDescent="0.25">
      <c r="A461" s="13">
        <v>409</v>
      </c>
      <c r="B461" s="17" t="s">
        <v>189</v>
      </c>
      <c r="C461" s="11">
        <v>1900000000</v>
      </c>
      <c r="D461" s="9">
        <f t="shared" si="27"/>
        <v>235187513</v>
      </c>
      <c r="E461" s="9">
        <v>235187513</v>
      </c>
      <c r="F461" s="9"/>
      <c r="G461" s="9"/>
      <c r="H461" s="9"/>
      <c r="I461" s="20">
        <f t="shared" si="25"/>
        <v>0.12378290157894736</v>
      </c>
    </row>
    <row r="462" spans="1:9" ht="30" x14ac:dyDescent="0.25">
      <c r="A462" s="13">
        <v>410</v>
      </c>
      <c r="B462" s="17" t="s">
        <v>188</v>
      </c>
      <c r="C462" s="11">
        <v>3818000000</v>
      </c>
      <c r="D462" s="9">
        <f t="shared" si="27"/>
        <v>447217536</v>
      </c>
      <c r="E462" s="9">
        <v>447217536</v>
      </c>
      <c r="F462" s="9"/>
      <c r="G462" s="9"/>
      <c r="H462" s="9"/>
      <c r="I462" s="20">
        <f t="shared" si="25"/>
        <v>0.1171339800942902</v>
      </c>
    </row>
    <row r="463" spans="1:9" x14ac:dyDescent="0.25">
      <c r="A463" s="13">
        <v>411</v>
      </c>
      <c r="B463" s="17" t="s">
        <v>0</v>
      </c>
      <c r="C463" s="11"/>
      <c r="D463" s="9">
        <f t="shared" si="27"/>
        <v>19959937473</v>
      </c>
      <c r="E463" s="9">
        <v>19959937473</v>
      </c>
      <c r="F463" s="9"/>
      <c r="G463" s="9"/>
      <c r="H463" s="9"/>
      <c r="I463" s="20"/>
    </row>
    <row r="464" spans="1:9" x14ac:dyDescent="0.25">
      <c r="A464" s="16">
        <v>3</v>
      </c>
      <c r="B464" s="15" t="s">
        <v>187</v>
      </c>
      <c r="C464" s="18">
        <f>C465+C590+C612</f>
        <v>178388000000</v>
      </c>
      <c r="D464" s="10">
        <f t="shared" si="27"/>
        <v>148784023863</v>
      </c>
      <c r="E464" s="18">
        <f>E465+E590+E612</f>
        <v>148784023863</v>
      </c>
      <c r="F464" s="10">
        <f>G464</f>
        <v>148784023863</v>
      </c>
      <c r="G464" s="18">
        <f>G465+G590+G612</f>
        <v>148784023863</v>
      </c>
      <c r="H464" s="10"/>
      <c r="I464" s="8">
        <f t="shared" ref="I464:I495" si="28">E464/C464</f>
        <v>0.8340472669854474</v>
      </c>
    </row>
    <row r="465" spans="1:9" x14ac:dyDescent="0.25">
      <c r="A465" s="13"/>
      <c r="B465" s="24" t="s">
        <v>186</v>
      </c>
      <c r="C465" s="11">
        <f>C466+C470+C482+C495+C505+C512+C520+C530+C534</f>
        <v>162790000000</v>
      </c>
      <c r="D465" s="11">
        <f>D466+D470+D482+D495+D505+D512+D520+D530+D534</f>
        <v>134390838463</v>
      </c>
      <c r="E465" s="11">
        <f>E466+E470+E482+E495+E505+E512+E520+E530+E534</f>
        <v>134390838463</v>
      </c>
      <c r="F465" s="11">
        <f>F466+F470+F482+F495+F505+F512+F520+F530+F534</f>
        <v>134390838463</v>
      </c>
      <c r="G465" s="11">
        <f>G466+G470+G482+G495+G505+G512+G520+G530+G534</f>
        <v>134390838463</v>
      </c>
      <c r="H465" s="9"/>
      <c r="I465" s="20">
        <f t="shared" si="28"/>
        <v>0.82554726004668588</v>
      </c>
    </row>
    <row r="466" spans="1:9" x14ac:dyDescent="0.25">
      <c r="A466" s="16"/>
      <c r="B466" s="15" t="s">
        <v>185</v>
      </c>
      <c r="C466" s="18">
        <f>SUM(C467:C469)</f>
        <v>5798000000</v>
      </c>
      <c r="D466" s="18">
        <f>SUM(D467:D469)</f>
        <v>5796403600</v>
      </c>
      <c r="E466" s="18">
        <f>SUM(E467:E469)</f>
        <v>5796403600</v>
      </c>
      <c r="F466" s="18">
        <f>SUM(F467:F469)</f>
        <v>5796403600</v>
      </c>
      <c r="G466" s="18">
        <f>SUM(G467:G469)</f>
        <v>5796403600</v>
      </c>
      <c r="H466" s="10"/>
      <c r="I466" s="8">
        <f t="shared" si="28"/>
        <v>0.99972466367713009</v>
      </c>
    </row>
    <row r="467" spans="1:9" x14ac:dyDescent="0.25">
      <c r="A467" s="13">
        <v>405</v>
      </c>
      <c r="B467" s="17" t="s">
        <v>184</v>
      </c>
      <c r="C467" s="11">
        <v>1187000000</v>
      </c>
      <c r="D467" s="9">
        <f>E467</f>
        <v>1186051600</v>
      </c>
      <c r="E467" s="9">
        <v>1186051600</v>
      </c>
      <c r="F467" s="9">
        <f>G467</f>
        <v>1186051600</v>
      </c>
      <c r="G467" s="9">
        <v>1186051600</v>
      </c>
      <c r="H467" s="9"/>
      <c r="I467" s="20">
        <f t="shared" si="28"/>
        <v>0.99920101095197977</v>
      </c>
    </row>
    <row r="468" spans="1:9" ht="30" x14ac:dyDescent="0.25">
      <c r="A468" s="13">
        <v>406</v>
      </c>
      <c r="B468" s="17" t="s">
        <v>183</v>
      </c>
      <c r="C468" s="11">
        <v>892000000</v>
      </c>
      <c r="D468" s="9">
        <f>E468</f>
        <v>891489000</v>
      </c>
      <c r="E468" s="9">
        <v>891489000</v>
      </c>
      <c r="F468" s="9">
        <f>G468</f>
        <v>891489000</v>
      </c>
      <c r="G468" s="9">
        <v>891489000</v>
      </c>
      <c r="H468" s="9"/>
      <c r="I468" s="20">
        <f t="shared" si="28"/>
        <v>0.99942713004484307</v>
      </c>
    </row>
    <row r="469" spans="1:9" x14ac:dyDescent="0.25">
      <c r="A469" s="13">
        <v>407</v>
      </c>
      <c r="B469" s="17" t="s">
        <v>182</v>
      </c>
      <c r="C469" s="11">
        <v>3719000000</v>
      </c>
      <c r="D469" s="9">
        <f>E469</f>
        <v>3718863000</v>
      </c>
      <c r="E469" s="9">
        <v>3718863000</v>
      </c>
      <c r="F469" s="9">
        <f>G469</f>
        <v>3718863000</v>
      </c>
      <c r="G469" s="9">
        <v>3718863000</v>
      </c>
      <c r="H469" s="9"/>
      <c r="I469" s="20">
        <f t="shared" si="28"/>
        <v>0.9999631621403603</v>
      </c>
    </row>
    <row r="470" spans="1:9" x14ac:dyDescent="0.25">
      <c r="A470" s="16"/>
      <c r="B470" s="15" t="s">
        <v>117</v>
      </c>
      <c r="C470" s="18">
        <f>SUM(C471:C481)</f>
        <v>22292000000</v>
      </c>
      <c r="D470" s="18">
        <f>SUM(D471:D481)</f>
        <v>19614740266</v>
      </c>
      <c r="E470" s="18">
        <f>SUM(E471:E481)</f>
        <v>19614740266</v>
      </c>
      <c r="F470" s="18">
        <f>SUM(F471:F481)</f>
        <v>19614740266</v>
      </c>
      <c r="G470" s="18">
        <f>SUM(G471:G481)</f>
        <v>19614740266</v>
      </c>
      <c r="H470" s="10"/>
      <c r="I470" s="8">
        <f t="shared" si="28"/>
        <v>0.87990042463664098</v>
      </c>
    </row>
    <row r="471" spans="1:9" x14ac:dyDescent="0.25">
      <c r="A471" s="13">
        <v>408</v>
      </c>
      <c r="B471" s="17" t="s">
        <v>181</v>
      </c>
      <c r="C471" s="11">
        <v>408000000</v>
      </c>
      <c r="D471" s="9">
        <f t="shared" ref="D471:D481" si="29">E471</f>
        <v>408000000</v>
      </c>
      <c r="E471" s="9">
        <v>408000000</v>
      </c>
      <c r="F471" s="9">
        <f t="shared" ref="F471:F481" si="30">G471</f>
        <v>408000000</v>
      </c>
      <c r="G471" s="9">
        <v>408000000</v>
      </c>
      <c r="H471" s="9"/>
      <c r="I471" s="20">
        <f t="shared" si="28"/>
        <v>1</v>
      </c>
    </row>
    <row r="472" spans="1:9" x14ac:dyDescent="0.25">
      <c r="A472" s="13">
        <v>409</v>
      </c>
      <c r="B472" s="17" t="s">
        <v>180</v>
      </c>
      <c r="C472" s="11">
        <v>3919000000</v>
      </c>
      <c r="D472" s="9">
        <f t="shared" si="29"/>
        <v>3918553528</v>
      </c>
      <c r="E472" s="9">
        <v>3918553528</v>
      </c>
      <c r="F472" s="9">
        <f t="shared" si="30"/>
        <v>3918553528</v>
      </c>
      <c r="G472" s="9">
        <v>3918553528</v>
      </c>
      <c r="H472" s="9"/>
      <c r="I472" s="20">
        <f t="shared" si="28"/>
        <v>0.99988607501913751</v>
      </c>
    </row>
    <row r="473" spans="1:9" x14ac:dyDescent="0.25">
      <c r="A473" s="13">
        <v>410</v>
      </c>
      <c r="B473" s="17" t="s">
        <v>179</v>
      </c>
      <c r="C473" s="11">
        <v>7992000000</v>
      </c>
      <c r="D473" s="9">
        <f t="shared" si="29"/>
        <v>7991510777</v>
      </c>
      <c r="E473" s="9">
        <v>7991510777</v>
      </c>
      <c r="F473" s="9">
        <f t="shared" si="30"/>
        <v>7991510777</v>
      </c>
      <c r="G473" s="9">
        <v>7991510777</v>
      </c>
      <c r="H473" s="9"/>
      <c r="I473" s="20">
        <f t="shared" si="28"/>
        <v>0.9999387859109109</v>
      </c>
    </row>
    <row r="474" spans="1:9" x14ac:dyDescent="0.25">
      <c r="A474" s="13">
        <v>411</v>
      </c>
      <c r="B474" s="17" t="s">
        <v>178</v>
      </c>
      <c r="C474" s="11">
        <v>3147000000</v>
      </c>
      <c r="D474" s="9">
        <f t="shared" si="29"/>
        <v>3146318461</v>
      </c>
      <c r="E474" s="9">
        <v>3146318461</v>
      </c>
      <c r="F474" s="9">
        <f t="shared" si="30"/>
        <v>3146318461</v>
      </c>
      <c r="G474" s="9">
        <v>3146318461</v>
      </c>
      <c r="H474" s="9"/>
      <c r="I474" s="20">
        <f t="shared" si="28"/>
        <v>0.99978343215761045</v>
      </c>
    </row>
    <row r="475" spans="1:9" x14ac:dyDescent="0.25">
      <c r="A475" s="13">
        <v>412</v>
      </c>
      <c r="B475" s="17" t="s">
        <v>177</v>
      </c>
      <c r="C475" s="11">
        <v>1662000000</v>
      </c>
      <c r="D475" s="9">
        <f t="shared" si="29"/>
        <v>1542014000</v>
      </c>
      <c r="E475" s="9">
        <v>1542014000</v>
      </c>
      <c r="F475" s="9">
        <f t="shared" si="30"/>
        <v>1542014000</v>
      </c>
      <c r="G475" s="9">
        <v>1542014000</v>
      </c>
      <c r="H475" s="9"/>
      <c r="I475" s="20">
        <f t="shared" si="28"/>
        <v>0.92780625752105894</v>
      </c>
    </row>
    <row r="476" spans="1:9" x14ac:dyDescent="0.25">
      <c r="A476" s="13">
        <v>413</v>
      </c>
      <c r="B476" s="17" t="s">
        <v>176</v>
      </c>
      <c r="C476" s="11">
        <v>755000000</v>
      </c>
      <c r="D476" s="9">
        <f t="shared" si="29"/>
        <v>755000000</v>
      </c>
      <c r="E476" s="9">
        <v>755000000</v>
      </c>
      <c r="F476" s="9">
        <f t="shared" si="30"/>
        <v>755000000</v>
      </c>
      <c r="G476" s="9">
        <v>755000000</v>
      </c>
      <c r="H476" s="9"/>
      <c r="I476" s="20">
        <f t="shared" si="28"/>
        <v>1</v>
      </c>
    </row>
    <row r="477" spans="1:9" x14ac:dyDescent="0.25">
      <c r="A477" s="13">
        <v>414</v>
      </c>
      <c r="B477" s="17" t="s">
        <v>175</v>
      </c>
      <c r="C477" s="11">
        <v>1208000000</v>
      </c>
      <c r="D477" s="9">
        <f t="shared" si="29"/>
        <v>647847000</v>
      </c>
      <c r="E477" s="9">
        <v>647847000</v>
      </c>
      <c r="F477" s="9">
        <f t="shared" si="30"/>
        <v>647847000</v>
      </c>
      <c r="G477" s="9">
        <v>647847000</v>
      </c>
      <c r="H477" s="9"/>
      <c r="I477" s="20">
        <f t="shared" si="28"/>
        <v>0.53629718543046356</v>
      </c>
    </row>
    <row r="478" spans="1:9" x14ac:dyDescent="0.25">
      <c r="A478" s="13"/>
      <c r="B478" s="17" t="s">
        <v>174</v>
      </c>
      <c r="C478" s="11">
        <v>722000000</v>
      </c>
      <c r="D478" s="9">
        <f t="shared" si="29"/>
        <v>0</v>
      </c>
      <c r="E478" s="9">
        <v>0</v>
      </c>
      <c r="F478" s="9">
        <f t="shared" si="30"/>
        <v>0</v>
      </c>
      <c r="G478" s="9">
        <v>0</v>
      </c>
      <c r="H478" s="9"/>
      <c r="I478" s="20">
        <f t="shared" si="28"/>
        <v>0</v>
      </c>
    </row>
    <row r="479" spans="1:9" x14ac:dyDescent="0.25">
      <c r="A479" s="13">
        <v>415</v>
      </c>
      <c r="B479" s="17" t="s">
        <v>173</v>
      </c>
      <c r="C479" s="11">
        <v>1124000000</v>
      </c>
      <c r="D479" s="9">
        <f t="shared" si="29"/>
        <v>555776900</v>
      </c>
      <c r="E479" s="9">
        <v>555776900</v>
      </c>
      <c r="F479" s="9">
        <f t="shared" si="30"/>
        <v>555776900</v>
      </c>
      <c r="G479" s="9">
        <v>555776900</v>
      </c>
      <c r="H479" s="9"/>
      <c r="I479" s="20">
        <f t="shared" si="28"/>
        <v>0.49446343416370109</v>
      </c>
    </row>
    <row r="480" spans="1:9" x14ac:dyDescent="0.25">
      <c r="A480" s="13">
        <v>416</v>
      </c>
      <c r="B480" s="17" t="s">
        <v>172</v>
      </c>
      <c r="C480" s="11">
        <v>554000000</v>
      </c>
      <c r="D480" s="9">
        <f t="shared" si="29"/>
        <v>318926800</v>
      </c>
      <c r="E480" s="9">
        <v>318926800</v>
      </c>
      <c r="F480" s="9">
        <f t="shared" si="30"/>
        <v>318926800</v>
      </c>
      <c r="G480" s="9">
        <v>318926800</v>
      </c>
      <c r="H480" s="9"/>
      <c r="I480" s="20">
        <f t="shared" si="28"/>
        <v>0.57568014440433213</v>
      </c>
    </row>
    <row r="481" spans="1:9" x14ac:dyDescent="0.25">
      <c r="A481" s="13">
        <v>417</v>
      </c>
      <c r="B481" s="17" t="s">
        <v>171</v>
      </c>
      <c r="C481" s="11">
        <v>801000000</v>
      </c>
      <c r="D481" s="9">
        <f t="shared" si="29"/>
        <v>330792800</v>
      </c>
      <c r="E481" s="9">
        <v>330792800</v>
      </c>
      <c r="F481" s="9">
        <f t="shared" si="30"/>
        <v>330792800</v>
      </c>
      <c r="G481" s="9">
        <v>330792800</v>
      </c>
      <c r="H481" s="9"/>
      <c r="I481" s="20">
        <f t="shared" si="28"/>
        <v>0.41297478152309613</v>
      </c>
    </row>
    <row r="482" spans="1:9" x14ac:dyDescent="0.25">
      <c r="A482" s="16"/>
      <c r="B482" s="15" t="s">
        <v>122</v>
      </c>
      <c r="C482" s="18">
        <f>SUM(C483:C494)</f>
        <v>12295000000</v>
      </c>
      <c r="D482" s="18">
        <f>SUM(D483:D494)</f>
        <v>12284773900</v>
      </c>
      <c r="E482" s="18">
        <f>SUM(E483:E494)</f>
        <v>12284773900</v>
      </c>
      <c r="F482" s="18">
        <f>SUM(F483:F494)</f>
        <v>12284773900</v>
      </c>
      <c r="G482" s="18">
        <f>SUM(G483:G494)</f>
        <v>12284773900</v>
      </c>
      <c r="H482" s="10"/>
      <c r="I482" s="8">
        <f t="shared" si="28"/>
        <v>0.99916827165514432</v>
      </c>
    </row>
    <row r="483" spans="1:9" x14ac:dyDescent="0.25">
      <c r="A483" s="13">
        <v>418</v>
      </c>
      <c r="B483" s="17" t="s">
        <v>170</v>
      </c>
      <c r="C483" s="11">
        <v>900000000</v>
      </c>
      <c r="D483" s="9">
        <f t="shared" ref="D483:D494" si="31">E483</f>
        <v>900000000</v>
      </c>
      <c r="E483" s="9">
        <v>900000000</v>
      </c>
      <c r="F483" s="9">
        <f t="shared" ref="F483:F494" si="32">G483</f>
        <v>900000000</v>
      </c>
      <c r="G483" s="9">
        <v>900000000</v>
      </c>
      <c r="H483" s="9"/>
      <c r="I483" s="20">
        <f t="shared" si="28"/>
        <v>1</v>
      </c>
    </row>
    <row r="484" spans="1:9" x14ac:dyDescent="0.25">
      <c r="A484" s="13">
        <v>419</v>
      </c>
      <c r="B484" s="17" t="s">
        <v>169</v>
      </c>
      <c r="C484" s="11">
        <v>800000000</v>
      </c>
      <c r="D484" s="9">
        <f t="shared" si="31"/>
        <v>800000000</v>
      </c>
      <c r="E484" s="9">
        <v>800000000</v>
      </c>
      <c r="F484" s="9">
        <f t="shared" si="32"/>
        <v>800000000</v>
      </c>
      <c r="G484" s="9">
        <v>800000000</v>
      </c>
      <c r="H484" s="9"/>
      <c r="I484" s="20">
        <f t="shared" si="28"/>
        <v>1</v>
      </c>
    </row>
    <row r="485" spans="1:9" x14ac:dyDescent="0.25">
      <c r="A485" s="13">
        <v>420</v>
      </c>
      <c r="B485" s="17" t="s">
        <v>168</v>
      </c>
      <c r="C485" s="11">
        <v>400000000</v>
      </c>
      <c r="D485" s="9">
        <f t="shared" si="31"/>
        <v>400000000</v>
      </c>
      <c r="E485" s="9">
        <v>400000000</v>
      </c>
      <c r="F485" s="9">
        <f t="shared" si="32"/>
        <v>400000000</v>
      </c>
      <c r="G485" s="9">
        <v>400000000</v>
      </c>
      <c r="H485" s="9"/>
      <c r="I485" s="20">
        <f t="shared" si="28"/>
        <v>1</v>
      </c>
    </row>
    <row r="486" spans="1:9" x14ac:dyDescent="0.25">
      <c r="A486" s="13">
        <v>421</v>
      </c>
      <c r="B486" s="17" t="s">
        <v>167</v>
      </c>
      <c r="C486" s="11">
        <v>449000000</v>
      </c>
      <c r="D486" s="9">
        <f t="shared" si="31"/>
        <v>449000000</v>
      </c>
      <c r="E486" s="9">
        <v>449000000</v>
      </c>
      <c r="F486" s="9">
        <f t="shared" si="32"/>
        <v>449000000</v>
      </c>
      <c r="G486" s="9">
        <v>449000000</v>
      </c>
      <c r="H486" s="9"/>
      <c r="I486" s="20">
        <f t="shared" si="28"/>
        <v>1</v>
      </c>
    </row>
    <row r="487" spans="1:9" x14ac:dyDescent="0.25">
      <c r="A487" s="13">
        <v>422</v>
      </c>
      <c r="B487" s="17" t="s">
        <v>166</v>
      </c>
      <c r="C487" s="11">
        <v>369000000</v>
      </c>
      <c r="D487" s="9">
        <f t="shared" si="31"/>
        <v>369000000</v>
      </c>
      <c r="E487" s="9">
        <v>369000000</v>
      </c>
      <c r="F487" s="9">
        <f t="shared" si="32"/>
        <v>369000000</v>
      </c>
      <c r="G487" s="9">
        <v>369000000</v>
      </c>
      <c r="H487" s="9"/>
      <c r="I487" s="20">
        <f t="shared" si="28"/>
        <v>1</v>
      </c>
    </row>
    <row r="488" spans="1:9" x14ac:dyDescent="0.25">
      <c r="A488" s="13">
        <v>423</v>
      </c>
      <c r="B488" s="17" t="s">
        <v>165</v>
      </c>
      <c r="C488" s="11">
        <v>839000000</v>
      </c>
      <c r="D488" s="9">
        <f t="shared" si="31"/>
        <v>839000000</v>
      </c>
      <c r="E488" s="9">
        <v>839000000</v>
      </c>
      <c r="F488" s="9">
        <f t="shared" si="32"/>
        <v>839000000</v>
      </c>
      <c r="G488" s="9">
        <v>839000000</v>
      </c>
      <c r="H488" s="9"/>
      <c r="I488" s="20">
        <f t="shared" si="28"/>
        <v>1</v>
      </c>
    </row>
    <row r="489" spans="1:9" x14ac:dyDescent="0.25">
      <c r="A489" s="13">
        <v>424</v>
      </c>
      <c r="B489" s="17" t="s">
        <v>164</v>
      </c>
      <c r="C489" s="11">
        <v>952000000</v>
      </c>
      <c r="D489" s="9">
        <f t="shared" si="31"/>
        <v>952000000</v>
      </c>
      <c r="E489" s="9">
        <v>952000000</v>
      </c>
      <c r="F489" s="9">
        <f t="shared" si="32"/>
        <v>952000000</v>
      </c>
      <c r="G489" s="9">
        <v>952000000</v>
      </c>
      <c r="H489" s="9"/>
      <c r="I489" s="20">
        <f t="shared" si="28"/>
        <v>1</v>
      </c>
    </row>
    <row r="490" spans="1:9" x14ac:dyDescent="0.25">
      <c r="A490" s="13">
        <v>425</v>
      </c>
      <c r="B490" s="17" t="s">
        <v>163</v>
      </c>
      <c r="C490" s="11">
        <v>128000000</v>
      </c>
      <c r="D490" s="9">
        <f t="shared" si="31"/>
        <v>123445000</v>
      </c>
      <c r="E490" s="9">
        <v>123445000</v>
      </c>
      <c r="F490" s="9">
        <f t="shared" si="32"/>
        <v>123445000</v>
      </c>
      <c r="G490" s="9">
        <v>123445000</v>
      </c>
      <c r="H490" s="9"/>
      <c r="I490" s="20">
        <f t="shared" si="28"/>
        <v>0.96441406249999995</v>
      </c>
    </row>
    <row r="491" spans="1:9" x14ac:dyDescent="0.25">
      <c r="A491" s="13">
        <v>426</v>
      </c>
      <c r="B491" s="17" t="s">
        <v>162</v>
      </c>
      <c r="C491" s="11">
        <v>531000000</v>
      </c>
      <c r="D491" s="9">
        <f t="shared" si="31"/>
        <v>527874400</v>
      </c>
      <c r="E491" s="9">
        <v>527874400</v>
      </c>
      <c r="F491" s="9">
        <f t="shared" si="32"/>
        <v>527874400</v>
      </c>
      <c r="G491" s="9">
        <v>527874400</v>
      </c>
      <c r="H491" s="9"/>
      <c r="I491" s="20">
        <f t="shared" si="28"/>
        <v>0.99411374764595106</v>
      </c>
    </row>
    <row r="492" spans="1:9" x14ac:dyDescent="0.25">
      <c r="A492" s="13">
        <v>427</v>
      </c>
      <c r="B492" s="17" t="s">
        <v>161</v>
      </c>
      <c r="C492" s="11">
        <v>2627000000</v>
      </c>
      <c r="D492" s="9">
        <f t="shared" si="31"/>
        <v>2624454500</v>
      </c>
      <c r="E492" s="9">
        <v>2624454500</v>
      </c>
      <c r="F492" s="9">
        <f t="shared" si="32"/>
        <v>2624454500</v>
      </c>
      <c r="G492" s="9">
        <v>2624454500</v>
      </c>
      <c r="H492" s="9"/>
      <c r="I492" s="20">
        <f t="shared" si="28"/>
        <v>0.99903102398172816</v>
      </c>
    </row>
    <row r="493" spans="1:9" x14ac:dyDescent="0.25">
      <c r="A493" s="13">
        <v>428</v>
      </c>
      <c r="B493" s="17" t="s">
        <v>160</v>
      </c>
      <c r="C493" s="11">
        <v>1200000000</v>
      </c>
      <c r="D493" s="9">
        <f t="shared" si="31"/>
        <v>1200000000</v>
      </c>
      <c r="E493" s="9">
        <v>1200000000</v>
      </c>
      <c r="F493" s="9">
        <f t="shared" si="32"/>
        <v>1200000000</v>
      </c>
      <c r="G493" s="9">
        <v>1200000000</v>
      </c>
      <c r="H493" s="9"/>
      <c r="I493" s="20">
        <f t="shared" si="28"/>
        <v>1</v>
      </c>
    </row>
    <row r="494" spans="1:9" x14ac:dyDescent="0.25">
      <c r="A494" s="13">
        <v>429</v>
      </c>
      <c r="B494" s="17" t="s">
        <v>159</v>
      </c>
      <c r="C494" s="11">
        <v>3100000000</v>
      </c>
      <c r="D494" s="9">
        <f t="shared" si="31"/>
        <v>3100000000</v>
      </c>
      <c r="E494" s="9">
        <v>3100000000</v>
      </c>
      <c r="F494" s="9">
        <f t="shared" si="32"/>
        <v>3100000000</v>
      </c>
      <c r="G494" s="9">
        <v>3100000000</v>
      </c>
      <c r="H494" s="9"/>
      <c r="I494" s="20">
        <f t="shared" si="28"/>
        <v>1</v>
      </c>
    </row>
    <row r="495" spans="1:9" x14ac:dyDescent="0.25">
      <c r="A495" s="16"/>
      <c r="B495" s="15" t="s">
        <v>91</v>
      </c>
      <c r="C495" s="18">
        <f>SUM(C496:C504)</f>
        <v>35741000000</v>
      </c>
      <c r="D495" s="18">
        <f>SUM(D496:D504)</f>
        <v>22621764000</v>
      </c>
      <c r="E495" s="18">
        <f>SUM(E496:E504)</f>
        <v>22621764000</v>
      </c>
      <c r="F495" s="18">
        <f>SUM(F496:F504)</f>
        <v>22621764000</v>
      </c>
      <c r="G495" s="18">
        <f>SUM(G496:G504)</f>
        <v>22621764000</v>
      </c>
      <c r="H495" s="10"/>
      <c r="I495" s="8">
        <f t="shared" si="28"/>
        <v>0.63293595590498308</v>
      </c>
    </row>
    <row r="496" spans="1:9" x14ac:dyDescent="0.25">
      <c r="A496" s="13">
        <v>421</v>
      </c>
      <c r="B496" s="17" t="s">
        <v>158</v>
      </c>
      <c r="C496" s="11">
        <v>46000000</v>
      </c>
      <c r="D496" s="9">
        <f t="shared" ref="D496:D504" si="33">E496</f>
        <v>44277000</v>
      </c>
      <c r="E496" s="9">
        <v>44277000</v>
      </c>
      <c r="F496" s="9">
        <f t="shared" ref="F496:F504" si="34">G496</f>
        <v>44277000</v>
      </c>
      <c r="G496" s="9">
        <v>44277000</v>
      </c>
      <c r="H496" s="9"/>
      <c r="I496" s="20">
        <f t="shared" ref="I496:I527" si="35">E496/C496</f>
        <v>0.96254347826086961</v>
      </c>
    </row>
    <row r="497" spans="1:9" x14ac:dyDescent="0.25">
      <c r="A497" s="13">
        <v>422</v>
      </c>
      <c r="B497" s="17" t="s">
        <v>157</v>
      </c>
      <c r="C497" s="11">
        <v>50000000</v>
      </c>
      <c r="D497" s="9">
        <f t="shared" si="33"/>
        <v>49603000</v>
      </c>
      <c r="E497" s="9">
        <v>49603000</v>
      </c>
      <c r="F497" s="9">
        <f t="shared" si="34"/>
        <v>49603000</v>
      </c>
      <c r="G497" s="9">
        <v>49603000</v>
      </c>
      <c r="H497" s="9"/>
      <c r="I497" s="20">
        <f t="shared" si="35"/>
        <v>0.99206000000000005</v>
      </c>
    </row>
    <row r="498" spans="1:9" x14ac:dyDescent="0.25">
      <c r="A498" s="13">
        <v>423</v>
      </c>
      <c r="B498" s="17" t="s">
        <v>156</v>
      </c>
      <c r="C498" s="11">
        <v>696000000</v>
      </c>
      <c r="D498" s="9">
        <f t="shared" si="33"/>
        <v>695300000</v>
      </c>
      <c r="E498" s="9">
        <v>695300000</v>
      </c>
      <c r="F498" s="9">
        <f t="shared" si="34"/>
        <v>695300000</v>
      </c>
      <c r="G498" s="9">
        <v>695300000</v>
      </c>
      <c r="H498" s="9"/>
      <c r="I498" s="20">
        <f t="shared" si="35"/>
        <v>0.99899425287356325</v>
      </c>
    </row>
    <row r="499" spans="1:9" ht="30" x14ac:dyDescent="0.25">
      <c r="A499" s="13">
        <v>424</v>
      </c>
      <c r="B499" s="17" t="s">
        <v>155</v>
      </c>
      <c r="C499" s="11">
        <v>146000000</v>
      </c>
      <c r="D499" s="9">
        <f t="shared" si="33"/>
        <v>145012000</v>
      </c>
      <c r="E499" s="9">
        <v>145012000</v>
      </c>
      <c r="F499" s="9">
        <f t="shared" si="34"/>
        <v>145012000</v>
      </c>
      <c r="G499" s="9">
        <v>145012000</v>
      </c>
      <c r="H499" s="9"/>
      <c r="I499" s="20">
        <f t="shared" si="35"/>
        <v>0.99323287671232874</v>
      </c>
    </row>
    <row r="500" spans="1:9" ht="30" x14ac:dyDescent="0.25">
      <c r="A500" s="13">
        <v>425</v>
      </c>
      <c r="B500" s="17" t="s">
        <v>154</v>
      </c>
      <c r="C500" s="11">
        <v>1044000000</v>
      </c>
      <c r="D500" s="9">
        <f t="shared" si="33"/>
        <v>1010171000</v>
      </c>
      <c r="E500" s="9">
        <v>1010171000</v>
      </c>
      <c r="F500" s="9">
        <f t="shared" si="34"/>
        <v>1010171000</v>
      </c>
      <c r="G500" s="9">
        <v>1010171000</v>
      </c>
      <c r="H500" s="9"/>
      <c r="I500" s="20">
        <f t="shared" si="35"/>
        <v>0.9675967432950191</v>
      </c>
    </row>
    <row r="501" spans="1:9" x14ac:dyDescent="0.25">
      <c r="A501" s="13">
        <v>426</v>
      </c>
      <c r="B501" s="17" t="s">
        <v>28</v>
      </c>
      <c r="C501" s="11">
        <v>30000000000</v>
      </c>
      <c r="D501" s="9">
        <f t="shared" si="33"/>
        <v>20318401000</v>
      </c>
      <c r="E501" s="9">
        <v>20318401000</v>
      </c>
      <c r="F501" s="9">
        <f t="shared" si="34"/>
        <v>20318401000</v>
      </c>
      <c r="G501" s="9">
        <v>20318401000</v>
      </c>
      <c r="H501" s="9"/>
      <c r="I501" s="20">
        <f t="shared" si="35"/>
        <v>0.67728003333333331</v>
      </c>
    </row>
    <row r="502" spans="1:9" ht="30" x14ac:dyDescent="0.25">
      <c r="A502" s="13"/>
      <c r="B502" s="17" t="s">
        <v>153</v>
      </c>
      <c r="C502" s="11">
        <v>600000000</v>
      </c>
      <c r="D502" s="9">
        <f t="shared" si="33"/>
        <v>0</v>
      </c>
      <c r="E502" s="9">
        <v>0</v>
      </c>
      <c r="F502" s="9">
        <f t="shared" si="34"/>
        <v>0</v>
      </c>
      <c r="G502" s="9">
        <v>0</v>
      </c>
      <c r="H502" s="9"/>
      <c r="I502" s="20">
        <f t="shared" si="35"/>
        <v>0</v>
      </c>
    </row>
    <row r="503" spans="1:9" ht="30" x14ac:dyDescent="0.25">
      <c r="A503" s="13">
        <v>427</v>
      </c>
      <c r="B503" s="17" t="s">
        <v>152</v>
      </c>
      <c r="C503" s="11">
        <v>359000000</v>
      </c>
      <c r="D503" s="9">
        <f t="shared" si="33"/>
        <v>359000000</v>
      </c>
      <c r="E503" s="9">
        <v>359000000</v>
      </c>
      <c r="F503" s="9">
        <f t="shared" si="34"/>
        <v>359000000</v>
      </c>
      <c r="G503" s="9">
        <v>359000000</v>
      </c>
      <c r="H503" s="9"/>
      <c r="I503" s="20">
        <f t="shared" si="35"/>
        <v>1</v>
      </c>
    </row>
    <row r="504" spans="1:9" x14ac:dyDescent="0.25">
      <c r="A504" s="13">
        <v>428</v>
      </c>
      <c r="B504" s="17" t="s">
        <v>151</v>
      </c>
      <c r="C504" s="11">
        <v>2800000000</v>
      </c>
      <c r="D504" s="9">
        <f t="shared" si="33"/>
        <v>0</v>
      </c>
      <c r="E504" s="9">
        <v>0</v>
      </c>
      <c r="F504" s="9">
        <f t="shared" si="34"/>
        <v>0</v>
      </c>
      <c r="G504" s="9">
        <v>0</v>
      </c>
      <c r="H504" s="9"/>
      <c r="I504" s="20">
        <f t="shared" si="35"/>
        <v>0</v>
      </c>
    </row>
    <row r="505" spans="1:9" x14ac:dyDescent="0.25">
      <c r="A505" s="16"/>
      <c r="B505" s="15" t="s">
        <v>95</v>
      </c>
      <c r="C505" s="18">
        <f>SUM(C506:C511)</f>
        <v>5430000000</v>
      </c>
      <c r="D505" s="18">
        <f>SUM(D506:D511)</f>
        <v>1646164816</v>
      </c>
      <c r="E505" s="18">
        <f>SUM(E506:E511)</f>
        <v>1646164816</v>
      </c>
      <c r="F505" s="18">
        <f>SUM(F506:F511)</f>
        <v>1646164816</v>
      </c>
      <c r="G505" s="18">
        <f>SUM(G506:G511)</f>
        <v>1646164816</v>
      </c>
      <c r="H505" s="10"/>
      <c r="I505" s="8">
        <f t="shared" si="35"/>
        <v>0.30316110791896872</v>
      </c>
    </row>
    <row r="506" spans="1:9" ht="30" x14ac:dyDescent="0.25">
      <c r="A506" s="13">
        <v>429</v>
      </c>
      <c r="B506" s="17" t="s">
        <v>150</v>
      </c>
      <c r="C506" s="11">
        <v>212000000</v>
      </c>
      <c r="D506" s="9">
        <f t="shared" ref="D506:D511" si="36">E506</f>
        <v>211298916</v>
      </c>
      <c r="E506" s="9">
        <v>211298916</v>
      </c>
      <c r="F506" s="9">
        <f t="shared" ref="F506:F511" si="37">G506</f>
        <v>211298916</v>
      </c>
      <c r="G506" s="9">
        <v>211298916</v>
      </c>
      <c r="H506" s="9"/>
      <c r="I506" s="20">
        <f t="shared" si="35"/>
        <v>0.99669300000000005</v>
      </c>
    </row>
    <row r="507" spans="1:9" ht="30" x14ac:dyDescent="0.25">
      <c r="A507" s="13">
        <v>430</v>
      </c>
      <c r="B507" s="17" t="s">
        <v>149</v>
      </c>
      <c r="C507" s="11">
        <v>749000000</v>
      </c>
      <c r="D507" s="9">
        <f t="shared" si="36"/>
        <v>105448000</v>
      </c>
      <c r="E507" s="9">
        <v>105448000</v>
      </c>
      <c r="F507" s="9">
        <f t="shared" si="37"/>
        <v>105448000</v>
      </c>
      <c r="G507" s="9">
        <v>105448000</v>
      </c>
      <c r="H507" s="9"/>
      <c r="I507" s="20">
        <f t="shared" si="35"/>
        <v>0.14078504672897196</v>
      </c>
    </row>
    <row r="508" spans="1:9" ht="30" x14ac:dyDescent="0.25">
      <c r="A508" s="13">
        <v>431</v>
      </c>
      <c r="B508" s="17" t="s">
        <v>148</v>
      </c>
      <c r="C508" s="11">
        <v>661000000</v>
      </c>
      <c r="D508" s="9">
        <f t="shared" si="36"/>
        <v>650000000</v>
      </c>
      <c r="E508" s="9">
        <v>650000000</v>
      </c>
      <c r="F508" s="9">
        <f t="shared" si="37"/>
        <v>650000000</v>
      </c>
      <c r="G508" s="9">
        <v>650000000</v>
      </c>
      <c r="H508" s="9"/>
      <c r="I508" s="20">
        <f t="shared" si="35"/>
        <v>0.98335854765506803</v>
      </c>
    </row>
    <row r="509" spans="1:9" x14ac:dyDescent="0.25">
      <c r="A509" s="13">
        <v>432</v>
      </c>
      <c r="B509" s="17" t="s">
        <v>147</v>
      </c>
      <c r="C509" s="11">
        <v>533000000</v>
      </c>
      <c r="D509" s="9">
        <f t="shared" si="36"/>
        <v>500000000</v>
      </c>
      <c r="E509" s="9">
        <v>500000000</v>
      </c>
      <c r="F509" s="9">
        <f t="shared" si="37"/>
        <v>500000000</v>
      </c>
      <c r="G509" s="9">
        <v>500000000</v>
      </c>
      <c r="H509" s="9"/>
      <c r="I509" s="20">
        <f t="shared" si="35"/>
        <v>0.93808630393996251</v>
      </c>
    </row>
    <row r="510" spans="1:9" ht="30" x14ac:dyDescent="0.25">
      <c r="A510" s="13">
        <v>433</v>
      </c>
      <c r="B510" s="17" t="s">
        <v>146</v>
      </c>
      <c r="C510" s="11">
        <v>1275000000</v>
      </c>
      <c r="D510" s="9">
        <f t="shared" si="36"/>
        <v>179417900</v>
      </c>
      <c r="E510" s="9">
        <v>179417900</v>
      </c>
      <c r="F510" s="9">
        <f t="shared" si="37"/>
        <v>179417900</v>
      </c>
      <c r="G510" s="9">
        <v>179417900</v>
      </c>
      <c r="H510" s="9"/>
      <c r="I510" s="20">
        <f t="shared" si="35"/>
        <v>0.14071992156862745</v>
      </c>
    </row>
    <row r="511" spans="1:9" ht="30" x14ac:dyDescent="0.25">
      <c r="A511" s="13"/>
      <c r="B511" s="17" t="s">
        <v>145</v>
      </c>
      <c r="C511" s="11">
        <v>2000000000</v>
      </c>
      <c r="D511" s="9">
        <f t="shared" si="36"/>
        <v>0</v>
      </c>
      <c r="E511" s="9">
        <v>0</v>
      </c>
      <c r="F511" s="9">
        <f t="shared" si="37"/>
        <v>0</v>
      </c>
      <c r="G511" s="9">
        <v>0</v>
      </c>
      <c r="H511" s="9"/>
      <c r="I511" s="20">
        <f t="shared" si="35"/>
        <v>0</v>
      </c>
    </row>
    <row r="512" spans="1:9" x14ac:dyDescent="0.25">
      <c r="A512" s="16"/>
      <c r="B512" s="15" t="s">
        <v>144</v>
      </c>
      <c r="C512" s="18">
        <f>SUM(C513:C519)</f>
        <v>35389000000</v>
      </c>
      <c r="D512" s="18">
        <f>SUM(D513:D519)</f>
        <v>40975395981</v>
      </c>
      <c r="E512" s="18">
        <f>SUM(E513:E519)</f>
        <v>40975395981</v>
      </c>
      <c r="F512" s="18">
        <f>SUM(F513:F519)</f>
        <v>40975395981</v>
      </c>
      <c r="G512" s="18">
        <f>SUM(G513:G519)</f>
        <v>40975395981</v>
      </c>
      <c r="H512" s="10"/>
      <c r="I512" s="8">
        <f t="shared" si="35"/>
        <v>1.1578568476362712</v>
      </c>
    </row>
    <row r="513" spans="1:9" x14ac:dyDescent="0.25">
      <c r="A513" s="13">
        <v>434</v>
      </c>
      <c r="B513" s="17" t="s">
        <v>143</v>
      </c>
      <c r="C513" s="11">
        <v>3746000000</v>
      </c>
      <c r="D513" s="9">
        <f t="shared" ref="D513:D519" si="38">E513</f>
        <v>3745004800</v>
      </c>
      <c r="E513" s="9">
        <v>3745004800</v>
      </c>
      <c r="F513" s="9">
        <f t="shared" ref="F513:F519" si="39">G513</f>
        <v>3745004800</v>
      </c>
      <c r="G513" s="9">
        <v>3745004800</v>
      </c>
      <c r="H513" s="9"/>
      <c r="I513" s="20">
        <f t="shared" si="35"/>
        <v>0.99973432995194877</v>
      </c>
    </row>
    <row r="514" spans="1:9" x14ac:dyDescent="0.25">
      <c r="A514" s="13">
        <v>435</v>
      </c>
      <c r="B514" s="17" t="s">
        <v>142</v>
      </c>
      <c r="C514" s="11">
        <v>1627000000</v>
      </c>
      <c r="D514" s="9">
        <f t="shared" si="38"/>
        <v>1626309600</v>
      </c>
      <c r="E514" s="9">
        <v>1626309600</v>
      </c>
      <c r="F514" s="9">
        <f t="shared" si="39"/>
        <v>1626309600</v>
      </c>
      <c r="G514" s="9">
        <v>1626309600</v>
      </c>
      <c r="H514" s="9"/>
      <c r="I514" s="20">
        <f t="shared" si="35"/>
        <v>0.99957566072526127</v>
      </c>
    </row>
    <row r="515" spans="1:9" ht="30" x14ac:dyDescent="0.25">
      <c r="A515" s="13">
        <v>436</v>
      </c>
      <c r="B515" s="17" t="s">
        <v>141</v>
      </c>
      <c r="C515" s="11">
        <v>2627000000</v>
      </c>
      <c r="D515" s="9">
        <f t="shared" si="38"/>
        <v>2583580700</v>
      </c>
      <c r="E515" s="9">
        <v>2583580700</v>
      </c>
      <c r="F515" s="9">
        <f t="shared" si="39"/>
        <v>2583580700</v>
      </c>
      <c r="G515" s="9">
        <v>2583580700</v>
      </c>
      <c r="H515" s="9"/>
      <c r="I515" s="20">
        <f t="shared" si="35"/>
        <v>0.98347190711838595</v>
      </c>
    </row>
    <row r="516" spans="1:9" x14ac:dyDescent="0.25">
      <c r="A516" s="13">
        <v>437</v>
      </c>
      <c r="B516" s="17" t="s">
        <v>140</v>
      </c>
      <c r="C516" s="11">
        <v>220000000</v>
      </c>
      <c r="D516" s="9">
        <f t="shared" si="38"/>
        <v>220000000</v>
      </c>
      <c r="E516" s="9">
        <v>220000000</v>
      </c>
      <c r="F516" s="9">
        <f t="shared" si="39"/>
        <v>220000000</v>
      </c>
      <c r="G516" s="9">
        <v>220000000</v>
      </c>
      <c r="H516" s="9"/>
      <c r="I516" s="20">
        <f t="shared" si="35"/>
        <v>1</v>
      </c>
    </row>
    <row r="517" spans="1:9" ht="30" x14ac:dyDescent="0.25">
      <c r="A517" s="13">
        <v>438</v>
      </c>
      <c r="B517" s="17" t="s">
        <v>139</v>
      </c>
      <c r="C517" s="11">
        <v>17474000000</v>
      </c>
      <c r="D517" s="9">
        <f t="shared" si="38"/>
        <v>23105500881</v>
      </c>
      <c r="E517" s="9">
        <v>23105500881</v>
      </c>
      <c r="F517" s="9">
        <f t="shared" si="39"/>
        <v>23105500881</v>
      </c>
      <c r="G517" s="9">
        <v>23105500881</v>
      </c>
      <c r="H517" s="9"/>
      <c r="I517" s="20">
        <f t="shared" si="35"/>
        <v>1.3222788646560604</v>
      </c>
    </row>
    <row r="518" spans="1:9" x14ac:dyDescent="0.25">
      <c r="A518" s="13">
        <v>439</v>
      </c>
      <c r="B518" s="17" t="s">
        <v>138</v>
      </c>
      <c r="C518" s="11">
        <v>5595000000</v>
      </c>
      <c r="D518" s="9">
        <f t="shared" si="38"/>
        <v>5595000000</v>
      </c>
      <c r="E518" s="9">
        <v>5595000000</v>
      </c>
      <c r="F518" s="9">
        <f t="shared" si="39"/>
        <v>5595000000</v>
      </c>
      <c r="G518" s="9">
        <v>5595000000</v>
      </c>
      <c r="H518" s="9"/>
      <c r="I518" s="20">
        <f t="shared" si="35"/>
        <v>1</v>
      </c>
    </row>
    <row r="519" spans="1:9" x14ac:dyDescent="0.25">
      <c r="A519" s="13">
        <v>440</v>
      </c>
      <c r="B519" s="17" t="s">
        <v>137</v>
      </c>
      <c r="C519" s="11">
        <v>4100000000</v>
      </c>
      <c r="D519" s="9">
        <f t="shared" si="38"/>
        <v>4100000000</v>
      </c>
      <c r="E519" s="9">
        <v>4100000000</v>
      </c>
      <c r="F519" s="9">
        <f t="shared" si="39"/>
        <v>4100000000</v>
      </c>
      <c r="G519" s="9">
        <v>4100000000</v>
      </c>
      <c r="H519" s="9"/>
      <c r="I519" s="20">
        <f t="shared" si="35"/>
        <v>1</v>
      </c>
    </row>
    <row r="520" spans="1:9" x14ac:dyDescent="0.25">
      <c r="A520" s="16"/>
      <c r="B520" s="15" t="s">
        <v>136</v>
      </c>
      <c r="C520" s="18">
        <f>SUM(C521:C529)</f>
        <v>30527000000</v>
      </c>
      <c r="D520" s="18">
        <f>SUM(D521:D529)</f>
        <v>30134159000</v>
      </c>
      <c r="E520" s="18">
        <f>SUM(E521:E529)</f>
        <v>30134159000</v>
      </c>
      <c r="F520" s="18">
        <f>SUM(F521:F529)</f>
        <v>30134159000</v>
      </c>
      <c r="G520" s="18">
        <f>SUM(G521:G529)</f>
        <v>30134159000</v>
      </c>
      <c r="H520" s="10"/>
      <c r="I520" s="8">
        <f t="shared" si="35"/>
        <v>0.98713135912470928</v>
      </c>
    </row>
    <row r="521" spans="1:9" x14ac:dyDescent="0.25">
      <c r="A521" s="13">
        <v>441</v>
      </c>
      <c r="B521" s="17" t="s">
        <v>135</v>
      </c>
      <c r="C521" s="11">
        <v>4311000000</v>
      </c>
      <c r="D521" s="9">
        <f t="shared" ref="D521:D529" si="40">E521</f>
        <v>4310005000</v>
      </c>
      <c r="E521" s="9">
        <v>4310005000</v>
      </c>
      <c r="F521" s="9">
        <f t="shared" ref="F521:F529" si="41">G521</f>
        <v>4310005000</v>
      </c>
      <c r="G521" s="9">
        <v>4310005000</v>
      </c>
      <c r="H521" s="9"/>
      <c r="I521" s="20">
        <f t="shared" si="35"/>
        <v>0.99976919508234752</v>
      </c>
    </row>
    <row r="522" spans="1:9" x14ac:dyDescent="0.25">
      <c r="A522" s="13">
        <v>442</v>
      </c>
      <c r="B522" s="17" t="s">
        <v>134</v>
      </c>
      <c r="C522" s="11">
        <v>3593000000</v>
      </c>
      <c r="D522" s="9">
        <f t="shared" si="40"/>
        <v>3592587200</v>
      </c>
      <c r="E522" s="9">
        <v>3592587200</v>
      </c>
      <c r="F522" s="9">
        <f t="shared" si="41"/>
        <v>3592587200</v>
      </c>
      <c r="G522" s="9">
        <v>3592587200</v>
      </c>
      <c r="H522" s="9"/>
      <c r="I522" s="20">
        <f t="shared" si="35"/>
        <v>0.99988510993598667</v>
      </c>
    </row>
    <row r="523" spans="1:9" x14ac:dyDescent="0.25">
      <c r="A523" s="13">
        <v>443</v>
      </c>
      <c r="B523" s="17" t="s">
        <v>133</v>
      </c>
      <c r="C523" s="11">
        <v>3582000000</v>
      </c>
      <c r="D523" s="9">
        <f t="shared" si="40"/>
        <v>3581596000</v>
      </c>
      <c r="E523" s="9">
        <v>3581596000</v>
      </c>
      <c r="F523" s="9">
        <f t="shared" si="41"/>
        <v>3581596000</v>
      </c>
      <c r="G523" s="9">
        <v>3581596000</v>
      </c>
      <c r="H523" s="9"/>
      <c r="I523" s="20">
        <f t="shared" si="35"/>
        <v>0.99988721384701285</v>
      </c>
    </row>
    <row r="524" spans="1:9" ht="30" x14ac:dyDescent="0.25">
      <c r="A524" s="13">
        <v>444</v>
      </c>
      <c r="B524" s="17" t="s">
        <v>132</v>
      </c>
      <c r="C524" s="11">
        <v>3447000000</v>
      </c>
      <c r="D524" s="9">
        <f t="shared" si="40"/>
        <v>3335389000</v>
      </c>
      <c r="E524" s="9">
        <v>3335389000</v>
      </c>
      <c r="F524" s="9">
        <f t="shared" si="41"/>
        <v>3335389000</v>
      </c>
      <c r="G524" s="9">
        <v>3335389000</v>
      </c>
      <c r="H524" s="9"/>
      <c r="I524" s="20">
        <f t="shared" si="35"/>
        <v>0.96762082970699159</v>
      </c>
    </row>
    <row r="525" spans="1:9" ht="30" x14ac:dyDescent="0.25">
      <c r="A525" s="13">
        <v>445</v>
      </c>
      <c r="B525" s="17" t="s">
        <v>131</v>
      </c>
      <c r="C525" s="11">
        <v>1457000000</v>
      </c>
      <c r="D525" s="9">
        <f t="shared" si="40"/>
        <v>1457000000</v>
      </c>
      <c r="E525" s="9">
        <v>1457000000</v>
      </c>
      <c r="F525" s="9">
        <f t="shared" si="41"/>
        <v>1457000000</v>
      </c>
      <c r="G525" s="9">
        <v>1457000000</v>
      </c>
      <c r="H525" s="9"/>
      <c r="I525" s="20">
        <f t="shared" si="35"/>
        <v>1</v>
      </c>
    </row>
    <row r="526" spans="1:9" ht="30" x14ac:dyDescent="0.25">
      <c r="A526" s="13">
        <v>446</v>
      </c>
      <c r="B526" s="17" t="s">
        <v>130</v>
      </c>
      <c r="C526" s="11">
        <v>565000000</v>
      </c>
      <c r="D526" s="9">
        <f t="shared" si="40"/>
        <v>472402900</v>
      </c>
      <c r="E526" s="9">
        <v>472402900</v>
      </c>
      <c r="F526" s="9">
        <f t="shared" si="41"/>
        <v>472402900</v>
      </c>
      <c r="G526" s="9">
        <v>472402900</v>
      </c>
      <c r="H526" s="9"/>
      <c r="I526" s="20">
        <f t="shared" si="35"/>
        <v>0.83611132743362837</v>
      </c>
    </row>
    <row r="527" spans="1:9" ht="30" x14ac:dyDescent="0.25">
      <c r="A527" s="13">
        <v>447</v>
      </c>
      <c r="B527" s="17" t="s">
        <v>129</v>
      </c>
      <c r="C527" s="11">
        <v>4127000000</v>
      </c>
      <c r="D527" s="9">
        <f t="shared" si="40"/>
        <v>4124963900</v>
      </c>
      <c r="E527" s="9">
        <v>4124963900</v>
      </c>
      <c r="F527" s="9">
        <f t="shared" si="41"/>
        <v>4124963900</v>
      </c>
      <c r="G527" s="9">
        <v>4124963900</v>
      </c>
      <c r="H527" s="9"/>
      <c r="I527" s="20">
        <f t="shared" si="35"/>
        <v>0.99950663920523386</v>
      </c>
    </row>
    <row r="528" spans="1:9" x14ac:dyDescent="0.25">
      <c r="A528" s="13">
        <v>448</v>
      </c>
      <c r="B528" s="17" t="s">
        <v>128</v>
      </c>
      <c r="C528" s="11">
        <v>5367000000</v>
      </c>
      <c r="D528" s="9">
        <f t="shared" si="40"/>
        <v>5367000000</v>
      </c>
      <c r="E528" s="9">
        <v>5367000000</v>
      </c>
      <c r="F528" s="9">
        <f t="shared" si="41"/>
        <v>5367000000</v>
      </c>
      <c r="G528" s="9">
        <v>5367000000</v>
      </c>
      <c r="H528" s="9"/>
      <c r="I528" s="20">
        <f t="shared" ref="I528:I559" si="42">E528/C528</f>
        <v>1</v>
      </c>
    </row>
    <row r="529" spans="1:9" ht="30" x14ac:dyDescent="0.25">
      <c r="A529" s="13">
        <v>449</v>
      </c>
      <c r="B529" s="17" t="s">
        <v>127</v>
      </c>
      <c r="C529" s="11">
        <v>4078000000</v>
      </c>
      <c r="D529" s="9">
        <f t="shared" si="40"/>
        <v>3893215000</v>
      </c>
      <c r="E529" s="9">
        <v>3893215000</v>
      </c>
      <c r="F529" s="9">
        <f t="shared" si="41"/>
        <v>3893215000</v>
      </c>
      <c r="G529" s="9">
        <v>3893215000</v>
      </c>
      <c r="H529" s="9"/>
      <c r="I529" s="20">
        <f t="shared" si="42"/>
        <v>0.95468734673859734</v>
      </c>
    </row>
    <row r="530" spans="1:9" x14ac:dyDescent="0.25">
      <c r="A530" s="16"/>
      <c r="B530" s="15" t="s">
        <v>68</v>
      </c>
      <c r="C530" s="18">
        <f>SUM(C531:C533)</f>
        <v>1258000000</v>
      </c>
      <c r="D530" s="18">
        <f>SUM(D531:D533)</f>
        <v>327436900</v>
      </c>
      <c r="E530" s="18">
        <f>SUM(E531:E533)</f>
        <v>327436900</v>
      </c>
      <c r="F530" s="18">
        <f>SUM(F531:F533)</f>
        <v>327436900</v>
      </c>
      <c r="G530" s="18">
        <f>SUM(G531:G533)</f>
        <v>327436900</v>
      </c>
      <c r="H530" s="10"/>
      <c r="I530" s="8">
        <f t="shared" si="42"/>
        <v>0.26028370429252784</v>
      </c>
    </row>
    <row r="531" spans="1:9" x14ac:dyDescent="0.25">
      <c r="A531" s="13"/>
      <c r="B531" s="17" t="s">
        <v>126</v>
      </c>
      <c r="C531" s="11"/>
      <c r="D531" s="9">
        <f>E531</f>
        <v>0</v>
      </c>
      <c r="E531" s="9">
        <v>0</v>
      </c>
      <c r="F531" s="9">
        <f>G531</f>
        <v>0</v>
      </c>
      <c r="G531" s="9">
        <v>0</v>
      </c>
      <c r="H531" s="9"/>
      <c r="I531" s="20" t="e">
        <f t="shared" si="42"/>
        <v>#DIV/0!</v>
      </c>
    </row>
    <row r="532" spans="1:9" ht="30" x14ac:dyDescent="0.25">
      <c r="A532" s="13">
        <v>450</v>
      </c>
      <c r="B532" s="17" t="s">
        <v>125</v>
      </c>
      <c r="C532" s="11">
        <v>328000000</v>
      </c>
      <c r="D532" s="9">
        <f>E532</f>
        <v>327436900</v>
      </c>
      <c r="E532" s="9">
        <v>327436900</v>
      </c>
      <c r="F532" s="9">
        <f>G532</f>
        <v>327436900</v>
      </c>
      <c r="G532" s="9">
        <v>327436900</v>
      </c>
      <c r="H532" s="9"/>
      <c r="I532" s="20">
        <f t="shared" si="42"/>
        <v>0.99828323170731703</v>
      </c>
    </row>
    <row r="533" spans="1:9" x14ac:dyDescent="0.25">
      <c r="A533" s="13"/>
      <c r="B533" s="17" t="s">
        <v>124</v>
      </c>
      <c r="C533" s="11">
        <v>930000000</v>
      </c>
      <c r="D533" s="9">
        <f>E533</f>
        <v>0</v>
      </c>
      <c r="E533" s="9">
        <v>0</v>
      </c>
      <c r="F533" s="9">
        <f>G533</f>
        <v>0</v>
      </c>
      <c r="G533" s="9">
        <v>0</v>
      </c>
      <c r="H533" s="9"/>
      <c r="I533" s="20">
        <f t="shared" si="42"/>
        <v>0</v>
      </c>
    </row>
    <row r="534" spans="1:9" x14ac:dyDescent="0.25">
      <c r="A534" s="29"/>
      <c r="B534" s="15" t="s">
        <v>123</v>
      </c>
      <c r="C534" s="28">
        <f>C535+C538+C540+C562+C566+C576+C579+C588</f>
        <v>14060000000</v>
      </c>
      <c r="D534" s="28">
        <f>D535+D538+D540+D562+D566+D576+D579+D588</f>
        <v>990000000</v>
      </c>
      <c r="E534" s="28">
        <f>E535+E538+E540+E562+E566+E576+E579+E588</f>
        <v>990000000</v>
      </c>
      <c r="F534" s="28">
        <f>F535+F538+F540+F562+F566+F576+F579+F588</f>
        <v>990000000</v>
      </c>
      <c r="G534" s="28">
        <f>G535+G538+G540+G562+G566+G576+G579+G588</f>
        <v>990000000</v>
      </c>
      <c r="H534" s="27"/>
      <c r="I534" s="26">
        <f t="shared" si="42"/>
        <v>7.0412517780938835E-2</v>
      </c>
    </row>
    <row r="535" spans="1:9" x14ac:dyDescent="0.25">
      <c r="A535" s="13"/>
      <c r="B535" s="17" t="s">
        <v>122</v>
      </c>
      <c r="C535" s="11">
        <v>660000000</v>
      </c>
      <c r="D535" s="9">
        <f t="shared" ref="D535:D566" si="43">E535</f>
        <v>660000000</v>
      </c>
      <c r="E535" s="9">
        <v>660000000</v>
      </c>
      <c r="F535" s="9">
        <f t="shared" ref="F535:F566" si="44">G535</f>
        <v>660000000</v>
      </c>
      <c r="G535" s="9">
        <v>660000000</v>
      </c>
      <c r="H535" s="9"/>
      <c r="I535" s="20">
        <f t="shared" si="42"/>
        <v>1</v>
      </c>
    </row>
    <row r="536" spans="1:9" x14ac:dyDescent="0.25">
      <c r="A536" s="13">
        <v>451</v>
      </c>
      <c r="B536" s="17" t="s">
        <v>121</v>
      </c>
      <c r="C536" s="11">
        <v>330000000</v>
      </c>
      <c r="D536" s="9">
        <f t="shared" si="43"/>
        <v>330000000</v>
      </c>
      <c r="E536" s="9">
        <v>330000000</v>
      </c>
      <c r="F536" s="9">
        <f t="shared" si="44"/>
        <v>330000000</v>
      </c>
      <c r="G536" s="9">
        <v>330000000</v>
      </c>
      <c r="H536" s="9"/>
      <c r="I536" s="20">
        <f t="shared" si="42"/>
        <v>1</v>
      </c>
    </row>
    <row r="537" spans="1:9" ht="30" x14ac:dyDescent="0.25">
      <c r="A537" s="13">
        <v>452</v>
      </c>
      <c r="B537" s="17" t="s">
        <v>120</v>
      </c>
      <c r="C537" s="11">
        <v>330000000</v>
      </c>
      <c r="D537" s="9">
        <f t="shared" si="43"/>
        <v>330000000</v>
      </c>
      <c r="E537" s="9">
        <v>330000000</v>
      </c>
      <c r="F537" s="9">
        <f t="shared" si="44"/>
        <v>330000000</v>
      </c>
      <c r="G537" s="9">
        <v>330000000</v>
      </c>
      <c r="H537" s="9"/>
      <c r="I537" s="20">
        <f t="shared" si="42"/>
        <v>1</v>
      </c>
    </row>
    <row r="538" spans="1:9" x14ac:dyDescent="0.25">
      <c r="A538" s="13"/>
      <c r="B538" s="17" t="s">
        <v>119</v>
      </c>
      <c r="C538" s="11">
        <v>330000000</v>
      </c>
      <c r="D538" s="9">
        <f t="shared" si="43"/>
        <v>0</v>
      </c>
      <c r="E538" s="9">
        <v>0</v>
      </c>
      <c r="F538" s="9">
        <f t="shared" si="44"/>
        <v>0</v>
      </c>
      <c r="G538" s="9">
        <v>0</v>
      </c>
      <c r="H538" s="9"/>
      <c r="I538" s="20">
        <f t="shared" si="42"/>
        <v>0</v>
      </c>
    </row>
    <row r="539" spans="1:9" x14ac:dyDescent="0.25">
      <c r="A539" s="13"/>
      <c r="B539" s="17" t="s">
        <v>118</v>
      </c>
      <c r="C539" s="11">
        <v>330000000</v>
      </c>
      <c r="D539" s="9">
        <f t="shared" si="43"/>
        <v>0</v>
      </c>
      <c r="E539" s="9">
        <v>0</v>
      </c>
      <c r="F539" s="9">
        <f t="shared" si="44"/>
        <v>0</v>
      </c>
      <c r="G539" s="9">
        <v>0</v>
      </c>
      <c r="H539" s="9"/>
      <c r="I539" s="20">
        <f t="shared" si="42"/>
        <v>0</v>
      </c>
    </row>
    <row r="540" spans="1:9" x14ac:dyDescent="0.25">
      <c r="A540" s="13"/>
      <c r="B540" s="17" t="s">
        <v>117</v>
      </c>
      <c r="C540" s="11">
        <v>5380000000</v>
      </c>
      <c r="D540" s="9">
        <f t="shared" si="43"/>
        <v>0</v>
      </c>
      <c r="E540" s="9">
        <v>0</v>
      </c>
      <c r="F540" s="9">
        <f t="shared" si="44"/>
        <v>0</v>
      </c>
      <c r="G540" s="9">
        <v>0</v>
      </c>
      <c r="H540" s="9"/>
      <c r="I540" s="20">
        <f t="shared" si="42"/>
        <v>0</v>
      </c>
    </row>
    <row r="541" spans="1:9" x14ac:dyDescent="0.25">
      <c r="A541" s="13"/>
      <c r="B541" s="17" t="s">
        <v>116</v>
      </c>
      <c r="C541" s="11">
        <v>330000000</v>
      </c>
      <c r="D541" s="9">
        <f t="shared" si="43"/>
        <v>0</v>
      </c>
      <c r="E541" s="9">
        <v>0</v>
      </c>
      <c r="F541" s="9">
        <f t="shared" si="44"/>
        <v>0</v>
      </c>
      <c r="G541" s="9">
        <v>0</v>
      </c>
      <c r="H541" s="9"/>
      <c r="I541" s="20">
        <f t="shared" si="42"/>
        <v>0</v>
      </c>
    </row>
    <row r="542" spans="1:9" x14ac:dyDescent="0.25">
      <c r="A542" s="13"/>
      <c r="B542" s="17" t="s">
        <v>115</v>
      </c>
      <c r="C542" s="11">
        <v>330000000</v>
      </c>
      <c r="D542" s="9">
        <f t="shared" si="43"/>
        <v>0</v>
      </c>
      <c r="E542" s="9">
        <v>0</v>
      </c>
      <c r="F542" s="9">
        <f t="shared" si="44"/>
        <v>0</v>
      </c>
      <c r="G542" s="9">
        <v>0</v>
      </c>
      <c r="H542" s="9"/>
      <c r="I542" s="20">
        <f t="shared" si="42"/>
        <v>0</v>
      </c>
    </row>
    <row r="543" spans="1:9" x14ac:dyDescent="0.25">
      <c r="A543" s="13"/>
      <c r="B543" s="17" t="s">
        <v>114</v>
      </c>
      <c r="C543" s="11">
        <v>330000000</v>
      </c>
      <c r="D543" s="9">
        <f t="shared" si="43"/>
        <v>0</v>
      </c>
      <c r="E543" s="9">
        <v>0</v>
      </c>
      <c r="F543" s="9">
        <f t="shared" si="44"/>
        <v>0</v>
      </c>
      <c r="G543" s="9">
        <v>0</v>
      </c>
      <c r="H543" s="9"/>
      <c r="I543" s="20">
        <f t="shared" si="42"/>
        <v>0</v>
      </c>
    </row>
    <row r="544" spans="1:9" x14ac:dyDescent="0.25">
      <c r="A544" s="13"/>
      <c r="B544" s="17" t="s">
        <v>113</v>
      </c>
      <c r="C544" s="11">
        <v>330000000</v>
      </c>
      <c r="D544" s="9">
        <f t="shared" si="43"/>
        <v>0</v>
      </c>
      <c r="E544" s="9">
        <v>0</v>
      </c>
      <c r="F544" s="9">
        <f t="shared" si="44"/>
        <v>0</v>
      </c>
      <c r="G544" s="9">
        <v>0</v>
      </c>
      <c r="H544" s="9"/>
      <c r="I544" s="20">
        <f t="shared" si="42"/>
        <v>0</v>
      </c>
    </row>
    <row r="545" spans="1:9" x14ac:dyDescent="0.25">
      <c r="A545" s="13"/>
      <c r="B545" s="17" t="s">
        <v>112</v>
      </c>
      <c r="C545" s="11">
        <v>330000000</v>
      </c>
      <c r="D545" s="9">
        <f t="shared" si="43"/>
        <v>0</v>
      </c>
      <c r="E545" s="9">
        <v>0</v>
      </c>
      <c r="F545" s="9">
        <f t="shared" si="44"/>
        <v>0</v>
      </c>
      <c r="G545" s="9">
        <v>0</v>
      </c>
      <c r="H545" s="9"/>
      <c r="I545" s="20">
        <f t="shared" si="42"/>
        <v>0</v>
      </c>
    </row>
    <row r="546" spans="1:9" x14ac:dyDescent="0.25">
      <c r="A546" s="13"/>
      <c r="B546" s="17" t="s">
        <v>111</v>
      </c>
      <c r="C546" s="11">
        <v>330000000</v>
      </c>
      <c r="D546" s="9">
        <f t="shared" si="43"/>
        <v>0</v>
      </c>
      <c r="E546" s="9">
        <v>0</v>
      </c>
      <c r="F546" s="9">
        <f t="shared" si="44"/>
        <v>0</v>
      </c>
      <c r="G546" s="9">
        <v>0</v>
      </c>
      <c r="H546" s="9"/>
      <c r="I546" s="20">
        <f t="shared" si="42"/>
        <v>0</v>
      </c>
    </row>
    <row r="547" spans="1:9" x14ac:dyDescent="0.25">
      <c r="A547" s="13"/>
      <c r="B547" s="17" t="s">
        <v>110</v>
      </c>
      <c r="C547" s="11">
        <v>330000000</v>
      </c>
      <c r="D547" s="9">
        <f t="shared" si="43"/>
        <v>0</v>
      </c>
      <c r="E547" s="9">
        <v>0</v>
      </c>
      <c r="F547" s="9">
        <f t="shared" si="44"/>
        <v>0</v>
      </c>
      <c r="G547" s="9">
        <v>0</v>
      </c>
      <c r="H547" s="9"/>
      <c r="I547" s="20">
        <f t="shared" si="42"/>
        <v>0</v>
      </c>
    </row>
    <row r="548" spans="1:9" x14ac:dyDescent="0.25">
      <c r="A548" s="13"/>
      <c r="B548" s="17" t="s">
        <v>109</v>
      </c>
      <c r="C548" s="11">
        <v>330000000</v>
      </c>
      <c r="D548" s="9">
        <f t="shared" si="43"/>
        <v>0</v>
      </c>
      <c r="E548" s="9">
        <v>0</v>
      </c>
      <c r="F548" s="9">
        <f t="shared" si="44"/>
        <v>0</v>
      </c>
      <c r="G548" s="9">
        <v>0</v>
      </c>
      <c r="H548" s="9"/>
      <c r="I548" s="20">
        <f t="shared" si="42"/>
        <v>0</v>
      </c>
    </row>
    <row r="549" spans="1:9" x14ac:dyDescent="0.25">
      <c r="A549" s="13"/>
      <c r="B549" s="17" t="s">
        <v>108</v>
      </c>
      <c r="C549" s="11">
        <v>330000000</v>
      </c>
      <c r="D549" s="9">
        <f t="shared" si="43"/>
        <v>0</v>
      </c>
      <c r="E549" s="9">
        <v>0</v>
      </c>
      <c r="F549" s="9">
        <f t="shared" si="44"/>
        <v>0</v>
      </c>
      <c r="G549" s="9">
        <v>0</v>
      </c>
      <c r="H549" s="9"/>
      <c r="I549" s="20">
        <f t="shared" si="42"/>
        <v>0</v>
      </c>
    </row>
    <row r="550" spans="1:9" x14ac:dyDescent="0.25">
      <c r="A550" s="13"/>
      <c r="B550" s="17" t="s">
        <v>107</v>
      </c>
      <c r="C550" s="11">
        <v>330000000</v>
      </c>
      <c r="D550" s="9">
        <f t="shared" si="43"/>
        <v>0</v>
      </c>
      <c r="E550" s="9">
        <v>0</v>
      </c>
      <c r="F550" s="9">
        <f t="shared" si="44"/>
        <v>0</v>
      </c>
      <c r="G550" s="9">
        <v>0</v>
      </c>
      <c r="H550" s="9"/>
      <c r="I550" s="20">
        <f t="shared" si="42"/>
        <v>0</v>
      </c>
    </row>
    <row r="551" spans="1:9" x14ac:dyDescent="0.25">
      <c r="A551" s="13"/>
      <c r="B551" s="17" t="s">
        <v>106</v>
      </c>
      <c r="C551" s="11">
        <v>330000000</v>
      </c>
      <c r="D551" s="9">
        <f t="shared" si="43"/>
        <v>0</v>
      </c>
      <c r="E551" s="9">
        <v>0</v>
      </c>
      <c r="F551" s="9">
        <f t="shared" si="44"/>
        <v>0</v>
      </c>
      <c r="G551" s="9">
        <v>0</v>
      </c>
      <c r="H551" s="9"/>
      <c r="I551" s="20">
        <f t="shared" si="42"/>
        <v>0</v>
      </c>
    </row>
    <row r="552" spans="1:9" x14ac:dyDescent="0.25">
      <c r="A552" s="13"/>
      <c r="B552" s="17" t="s">
        <v>105</v>
      </c>
      <c r="C552" s="11">
        <v>330000000</v>
      </c>
      <c r="D552" s="9">
        <f t="shared" si="43"/>
        <v>0</v>
      </c>
      <c r="E552" s="9">
        <v>0</v>
      </c>
      <c r="F552" s="9">
        <f t="shared" si="44"/>
        <v>0</v>
      </c>
      <c r="G552" s="9">
        <v>0</v>
      </c>
      <c r="H552" s="9"/>
      <c r="I552" s="20">
        <f t="shared" si="42"/>
        <v>0</v>
      </c>
    </row>
    <row r="553" spans="1:9" x14ac:dyDescent="0.25">
      <c r="A553" s="13"/>
      <c r="B553" s="17" t="s">
        <v>104</v>
      </c>
      <c r="C553" s="11">
        <v>430000000</v>
      </c>
      <c r="D553" s="9">
        <f t="shared" si="43"/>
        <v>0</v>
      </c>
      <c r="E553" s="9">
        <v>0</v>
      </c>
      <c r="F553" s="9">
        <f t="shared" si="44"/>
        <v>0</v>
      </c>
      <c r="G553" s="9">
        <v>0</v>
      </c>
      <c r="H553" s="9"/>
      <c r="I553" s="20">
        <f t="shared" si="42"/>
        <v>0</v>
      </c>
    </row>
    <row r="554" spans="1:9" x14ac:dyDescent="0.25">
      <c r="A554" s="13"/>
      <c r="B554" s="17" t="s">
        <v>103</v>
      </c>
      <c r="C554" s="11">
        <v>330000000</v>
      </c>
      <c r="D554" s="9">
        <f t="shared" si="43"/>
        <v>0</v>
      </c>
      <c r="E554" s="9">
        <v>0</v>
      </c>
      <c r="F554" s="9">
        <f t="shared" si="44"/>
        <v>0</v>
      </c>
      <c r="G554" s="9">
        <v>0</v>
      </c>
      <c r="H554" s="9"/>
      <c r="I554" s="20">
        <f t="shared" si="42"/>
        <v>0</v>
      </c>
    </row>
    <row r="555" spans="1:9" x14ac:dyDescent="0.25">
      <c r="A555" s="13"/>
      <c r="B555" s="17" t="s">
        <v>102</v>
      </c>
      <c r="C555" s="11">
        <v>330000000</v>
      </c>
      <c r="D555" s="9">
        <f t="shared" si="43"/>
        <v>0</v>
      </c>
      <c r="E555" s="9">
        <v>0</v>
      </c>
      <c r="F555" s="9">
        <f t="shared" si="44"/>
        <v>0</v>
      </c>
      <c r="G555" s="9">
        <v>0</v>
      </c>
      <c r="H555" s="9"/>
      <c r="I555" s="20">
        <f t="shared" si="42"/>
        <v>0</v>
      </c>
    </row>
    <row r="556" spans="1:9" x14ac:dyDescent="0.25">
      <c r="A556" s="13"/>
      <c r="B556" s="17" t="s">
        <v>101</v>
      </c>
      <c r="C556" s="11">
        <v>40000000</v>
      </c>
      <c r="D556" s="9">
        <f t="shared" si="43"/>
        <v>0</v>
      </c>
      <c r="E556" s="9">
        <v>0</v>
      </c>
      <c r="F556" s="9">
        <f t="shared" si="44"/>
        <v>0</v>
      </c>
      <c r="G556" s="9">
        <v>0</v>
      </c>
      <c r="H556" s="9"/>
      <c r="I556" s="20">
        <f t="shared" si="42"/>
        <v>0</v>
      </c>
    </row>
    <row r="557" spans="1:9" x14ac:dyDescent="0.25">
      <c r="A557" s="13"/>
      <c r="B557" s="17" t="s">
        <v>100</v>
      </c>
      <c r="C557" s="11">
        <v>80000000</v>
      </c>
      <c r="D557" s="9">
        <f t="shared" si="43"/>
        <v>0</v>
      </c>
      <c r="E557" s="9">
        <v>0</v>
      </c>
      <c r="F557" s="9">
        <f t="shared" si="44"/>
        <v>0</v>
      </c>
      <c r="G557" s="9">
        <v>0</v>
      </c>
      <c r="H557" s="9"/>
      <c r="I557" s="20">
        <f t="shared" si="42"/>
        <v>0</v>
      </c>
    </row>
    <row r="558" spans="1:9" x14ac:dyDescent="0.25">
      <c r="A558" s="13"/>
      <c r="B558" s="17" t="s">
        <v>99</v>
      </c>
      <c r="C558" s="11">
        <v>60000000</v>
      </c>
      <c r="D558" s="9">
        <f t="shared" si="43"/>
        <v>0</v>
      </c>
      <c r="E558" s="9">
        <v>0</v>
      </c>
      <c r="F558" s="9">
        <f t="shared" si="44"/>
        <v>0</v>
      </c>
      <c r="G558" s="9">
        <v>0</v>
      </c>
      <c r="H558" s="9"/>
      <c r="I558" s="20">
        <f t="shared" si="42"/>
        <v>0</v>
      </c>
    </row>
    <row r="559" spans="1:9" x14ac:dyDescent="0.25">
      <c r="A559" s="13"/>
      <c r="B559" s="17" t="s">
        <v>98</v>
      </c>
      <c r="C559" s="11">
        <v>60000000</v>
      </c>
      <c r="D559" s="9">
        <f t="shared" si="43"/>
        <v>0</v>
      </c>
      <c r="E559" s="9">
        <v>0</v>
      </c>
      <c r="F559" s="9">
        <f t="shared" si="44"/>
        <v>0</v>
      </c>
      <c r="G559" s="9">
        <v>0</v>
      </c>
      <c r="H559" s="9"/>
      <c r="I559" s="20">
        <f t="shared" si="42"/>
        <v>0</v>
      </c>
    </row>
    <row r="560" spans="1:9" x14ac:dyDescent="0.25">
      <c r="A560" s="13"/>
      <c r="B560" s="17" t="s">
        <v>97</v>
      </c>
      <c r="C560" s="11">
        <v>90000000</v>
      </c>
      <c r="D560" s="9">
        <f t="shared" si="43"/>
        <v>0</v>
      </c>
      <c r="E560" s="9">
        <v>0</v>
      </c>
      <c r="F560" s="9">
        <f t="shared" si="44"/>
        <v>0</v>
      </c>
      <c r="G560" s="9">
        <v>0</v>
      </c>
      <c r="H560" s="9"/>
      <c r="I560" s="20">
        <f t="shared" ref="I560:I591" si="45">E560/C560</f>
        <v>0</v>
      </c>
    </row>
    <row r="561" spans="1:9" x14ac:dyDescent="0.25">
      <c r="A561" s="13"/>
      <c r="B561" s="17" t="s">
        <v>96</v>
      </c>
      <c r="C561" s="11">
        <v>330000000</v>
      </c>
      <c r="D561" s="9">
        <f t="shared" si="43"/>
        <v>0</v>
      </c>
      <c r="E561" s="9">
        <v>0</v>
      </c>
      <c r="F561" s="9">
        <f t="shared" si="44"/>
        <v>0</v>
      </c>
      <c r="G561" s="9">
        <v>0</v>
      </c>
      <c r="H561" s="9"/>
      <c r="I561" s="20">
        <f t="shared" si="45"/>
        <v>0</v>
      </c>
    </row>
    <row r="562" spans="1:9" x14ac:dyDescent="0.25">
      <c r="A562" s="13"/>
      <c r="B562" s="17" t="s">
        <v>95</v>
      </c>
      <c r="C562" s="11">
        <v>990000000</v>
      </c>
      <c r="D562" s="9">
        <f t="shared" si="43"/>
        <v>330000000</v>
      </c>
      <c r="E562" s="9">
        <v>330000000</v>
      </c>
      <c r="F562" s="9">
        <f t="shared" si="44"/>
        <v>330000000</v>
      </c>
      <c r="G562" s="9">
        <v>330000000</v>
      </c>
      <c r="H562" s="9"/>
      <c r="I562" s="20">
        <f t="shared" si="45"/>
        <v>0.33333333333333331</v>
      </c>
    </row>
    <row r="563" spans="1:9" ht="30" x14ac:dyDescent="0.25">
      <c r="A563" s="13">
        <v>453</v>
      </c>
      <c r="B563" s="17" t="s">
        <v>94</v>
      </c>
      <c r="C563" s="11">
        <v>330000000</v>
      </c>
      <c r="D563" s="9">
        <f t="shared" si="43"/>
        <v>330000000</v>
      </c>
      <c r="E563" s="9">
        <v>330000000</v>
      </c>
      <c r="F563" s="9">
        <f t="shared" si="44"/>
        <v>330000000</v>
      </c>
      <c r="G563" s="9">
        <v>330000000</v>
      </c>
      <c r="H563" s="9"/>
      <c r="I563" s="20">
        <f t="shared" si="45"/>
        <v>1</v>
      </c>
    </row>
    <row r="564" spans="1:9" x14ac:dyDescent="0.25">
      <c r="A564" s="13"/>
      <c r="B564" s="17" t="s">
        <v>93</v>
      </c>
      <c r="C564" s="11">
        <v>330000000</v>
      </c>
      <c r="D564" s="9">
        <f t="shared" si="43"/>
        <v>0</v>
      </c>
      <c r="E564" s="9"/>
      <c r="F564" s="9">
        <f t="shared" si="44"/>
        <v>0</v>
      </c>
      <c r="G564" s="9"/>
      <c r="H564" s="9"/>
      <c r="I564" s="20">
        <f t="shared" si="45"/>
        <v>0</v>
      </c>
    </row>
    <row r="565" spans="1:9" x14ac:dyDescent="0.25">
      <c r="A565" s="13"/>
      <c r="B565" s="17" t="s">
        <v>92</v>
      </c>
      <c r="C565" s="11">
        <v>330000000</v>
      </c>
      <c r="D565" s="9">
        <f t="shared" si="43"/>
        <v>0</v>
      </c>
      <c r="E565" s="9"/>
      <c r="F565" s="9">
        <f t="shared" si="44"/>
        <v>0</v>
      </c>
      <c r="G565" s="9"/>
      <c r="H565" s="9"/>
      <c r="I565" s="20">
        <f t="shared" si="45"/>
        <v>0</v>
      </c>
    </row>
    <row r="566" spans="1:9" x14ac:dyDescent="0.25">
      <c r="A566" s="13"/>
      <c r="B566" s="17" t="s">
        <v>91</v>
      </c>
      <c r="C566" s="11">
        <v>2970000000</v>
      </c>
      <c r="D566" s="9">
        <f t="shared" si="43"/>
        <v>0</v>
      </c>
      <c r="E566" s="9"/>
      <c r="F566" s="9">
        <f t="shared" si="44"/>
        <v>0</v>
      </c>
      <c r="G566" s="9"/>
      <c r="H566" s="9"/>
      <c r="I566" s="20">
        <f t="shared" si="45"/>
        <v>0</v>
      </c>
    </row>
    <row r="567" spans="1:9" x14ac:dyDescent="0.25">
      <c r="A567" s="13"/>
      <c r="B567" s="17" t="s">
        <v>90</v>
      </c>
      <c r="C567" s="11">
        <v>330000000</v>
      </c>
      <c r="D567" s="9">
        <f t="shared" ref="D567:D598" si="46">E567</f>
        <v>0</v>
      </c>
      <c r="E567" s="9"/>
      <c r="F567" s="9">
        <f t="shared" ref="F567:F598" si="47">G567</f>
        <v>0</v>
      </c>
      <c r="G567" s="9"/>
      <c r="H567" s="9"/>
      <c r="I567" s="20">
        <f t="shared" si="45"/>
        <v>0</v>
      </c>
    </row>
    <row r="568" spans="1:9" x14ac:dyDescent="0.25">
      <c r="A568" s="13"/>
      <c r="B568" s="17" t="s">
        <v>89</v>
      </c>
      <c r="C568" s="11">
        <v>330000000</v>
      </c>
      <c r="D568" s="9">
        <f t="shared" si="46"/>
        <v>0</v>
      </c>
      <c r="E568" s="9"/>
      <c r="F568" s="9">
        <f t="shared" si="47"/>
        <v>0</v>
      </c>
      <c r="G568" s="9"/>
      <c r="H568" s="9"/>
      <c r="I568" s="20">
        <f t="shared" si="45"/>
        <v>0</v>
      </c>
    </row>
    <row r="569" spans="1:9" x14ac:dyDescent="0.25">
      <c r="A569" s="13"/>
      <c r="B569" s="17" t="s">
        <v>88</v>
      </c>
      <c r="C569" s="11">
        <v>330000000</v>
      </c>
      <c r="D569" s="9">
        <f t="shared" si="46"/>
        <v>0</v>
      </c>
      <c r="E569" s="9"/>
      <c r="F569" s="9">
        <f t="shared" si="47"/>
        <v>0</v>
      </c>
      <c r="G569" s="9"/>
      <c r="H569" s="9"/>
      <c r="I569" s="20">
        <f t="shared" si="45"/>
        <v>0</v>
      </c>
    </row>
    <row r="570" spans="1:9" x14ac:dyDescent="0.25">
      <c r="A570" s="13"/>
      <c r="B570" s="17" t="s">
        <v>87</v>
      </c>
      <c r="C570" s="11">
        <v>330000000</v>
      </c>
      <c r="D570" s="9">
        <f t="shared" si="46"/>
        <v>0</v>
      </c>
      <c r="E570" s="9"/>
      <c r="F570" s="9">
        <f t="shared" si="47"/>
        <v>0</v>
      </c>
      <c r="G570" s="9"/>
      <c r="H570" s="9"/>
      <c r="I570" s="20">
        <f t="shared" si="45"/>
        <v>0</v>
      </c>
    </row>
    <row r="571" spans="1:9" x14ac:dyDescent="0.25">
      <c r="A571" s="13"/>
      <c r="B571" s="17" t="s">
        <v>86</v>
      </c>
      <c r="C571" s="11">
        <v>330000000</v>
      </c>
      <c r="D571" s="9">
        <f t="shared" si="46"/>
        <v>0</v>
      </c>
      <c r="E571" s="9"/>
      <c r="F571" s="9">
        <f t="shared" si="47"/>
        <v>0</v>
      </c>
      <c r="G571" s="9"/>
      <c r="H571" s="9"/>
      <c r="I571" s="20">
        <f t="shared" si="45"/>
        <v>0</v>
      </c>
    </row>
    <row r="572" spans="1:9" x14ac:dyDescent="0.25">
      <c r="A572" s="13"/>
      <c r="B572" s="17" t="s">
        <v>85</v>
      </c>
      <c r="C572" s="11">
        <v>330000000</v>
      </c>
      <c r="D572" s="9">
        <f t="shared" si="46"/>
        <v>0</v>
      </c>
      <c r="E572" s="9"/>
      <c r="F572" s="9">
        <f t="shared" si="47"/>
        <v>0</v>
      </c>
      <c r="G572" s="9"/>
      <c r="H572" s="9"/>
      <c r="I572" s="20">
        <f t="shared" si="45"/>
        <v>0</v>
      </c>
    </row>
    <row r="573" spans="1:9" x14ac:dyDescent="0.25">
      <c r="A573" s="13"/>
      <c r="B573" s="17" t="s">
        <v>84</v>
      </c>
      <c r="C573" s="11">
        <v>330000000</v>
      </c>
      <c r="D573" s="9">
        <f t="shared" si="46"/>
        <v>0</v>
      </c>
      <c r="E573" s="9"/>
      <c r="F573" s="9">
        <f t="shared" si="47"/>
        <v>0</v>
      </c>
      <c r="G573" s="9"/>
      <c r="H573" s="9"/>
      <c r="I573" s="20">
        <f t="shared" si="45"/>
        <v>0</v>
      </c>
    </row>
    <row r="574" spans="1:9" x14ac:dyDescent="0.25">
      <c r="A574" s="13"/>
      <c r="B574" s="17" t="s">
        <v>83</v>
      </c>
      <c r="C574" s="11">
        <v>330000000</v>
      </c>
      <c r="D574" s="9">
        <f t="shared" si="46"/>
        <v>0</v>
      </c>
      <c r="E574" s="9"/>
      <c r="F574" s="9">
        <f t="shared" si="47"/>
        <v>0</v>
      </c>
      <c r="G574" s="9"/>
      <c r="H574" s="9"/>
      <c r="I574" s="20">
        <f t="shared" si="45"/>
        <v>0</v>
      </c>
    </row>
    <row r="575" spans="1:9" x14ac:dyDescent="0.25">
      <c r="A575" s="13"/>
      <c r="B575" s="17" t="s">
        <v>82</v>
      </c>
      <c r="C575" s="11">
        <v>330000000</v>
      </c>
      <c r="D575" s="9">
        <f t="shared" si="46"/>
        <v>0</v>
      </c>
      <c r="E575" s="9"/>
      <c r="F575" s="9">
        <f t="shared" si="47"/>
        <v>0</v>
      </c>
      <c r="G575" s="9"/>
      <c r="H575" s="9"/>
      <c r="I575" s="20">
        <f t="shared" si="45"/>
        <v>0</v>
      </c>
    </row>
    <row r="576" spans="1:9" x14ac:dyDescent="0.25">
      <c r="A576" s="13"/>
      <c r="B576" s="17" t="s">
        <v>65</v>
      </c>
      <c r="C576" s="11">
        <v>660000000</v>
      </c>
      <c r="D576" s="9">
        <f t="shared" si="46"/>
        <v>0</v>
      </c>
      <c r="E576" s="9"/>
      <c r="F576" s="9">
        <f t="shared" si="47"/>
        <v>0</v>
      </c>
      <c r="G576" s="9"/>
      <c r="H576" s="9"/>
      <c r="I576" s="20">
        <f t="shared" si="45"/>
        <v>0</v>
      </c>
    </row>
    <row r="577" spans="1:9" x14ac:dyDescent="0.25">
      <c r="A577" s="13"/>
      <c r="B577" s="17" t="s">
        <v>81</v>
      </c>
      <c r="C577" s="11">
        <v>330000000</v>
      </c>
      <c r="D577" s="9">
        <f t="shared" si="46"/>
        <v>0</v>
      </c>
      <c r="E577" s="9"/>
      <c r="F577" s="9">
        <f t="shared" si="47"/>
        <v>0</v>
      </c>
      <c r="G577" s="9"/>
      <c r="H577" s="9"/>
      <c r="I577" s="20">
        <f t="shared" si="45"/>
        <v>0</v>
      </c>
    </row>
    <row r="578" spans="1:9" x14ac:dyDescent="0.25">
      <c r="A578" s="13"/>
      <c r="B578" s="17" t="s">
        <v>80</v>
      </c>
      <c r="C578" s="11">
        <v>330000000</v>
      </c>
      <c r="D578" s="9">
        <f t="shared" si="46"/>
        <v>0</v>
      </c>
      <c r="E578" s="9"/>
      <c r="F578" s="9">
        <f t="shared" si="47"/>
        <v>0</v>
      </c>
      <c r="G578" s="9"/>
      <c r="H578" s="9"/>
      <c r="I578" s="20">
        <f t="shared" si="45"/>
        <v>0</v>
      </c>
    </row>
    <row r="579" spans="1:9" x14ac:dyDescent="0.25">
      <c r="A579" s="13"/>
      <c r="B579" s="17" t="s">
        <v>68</v>
      </c>
      <c r="C579" s="11">
        <v>2740000000</v>
      </c>
      <c r="D579" s="9">
        <f t="shared" si="46"/>
        <v>0</v>
      </c>
      <c r="E579" s="9"/>
      <c r="F579" s="9">
        <f t="shared" si="47"/>
        <v>0</v>
      </c>
      <c r="G579" s="9"/>
      <c r="H579" s="9"/>
      <c r="I579" s="20">
        <f t="shared" si="45"/>
        <v>0</v>
      </c>
    </row>
    <row r="580" spans="1:9" x14ac:dyDescent="0.25">
      <c r="A580" s="13"/>
      <c r="B580" s="17" t="s">
        <v>79</v>
      </c>
      <c r="C580" s="11">
        <v>330000000</v>
      </c>
      <c r="D580" s="9">
        <f t="shared" si="46"/>
        <v>0</v>
      </c>
      <c r="E580" s="9"/>
      <c r="F580" s="9">
        <f t="shared" si="47"/>
        <v>0</v>
      </c>
      <c r="G580" s="9"/>
      <c r="H580" s="9"/>
      <c r="I580" s="20">
        <f t="shared" si="45"/>
        <v>0</v>
      </c>
    </row>
    <row r="581" spans="1:9" x14ac:dyDescent="0.25">
      <c r="A581" s="13"/>
      <c r="B581" s="17" t="s">
        <v>78</v>
      </c>
      <c r="C581" s="11">
        <v>330000000</v>
      </c>
      <c r="D581" s="9">
        <f t="shared" si="46"/>
        <v>0</v>
      </c>
      <c r="E581" s="9"/>
      <c r="F581" s="9">
        <f t="shared" si="47"/>
        <v>0</v>
      </c>
      <c r="G581" s="9"/>
      <c r="H581" s="9"/>
      <c r="I581" s="20">
        <f t="shared" si="45"/>
        <v>0</v>
      </c>
    </row>
    <row r="582" spans="1:9" x14ac:dyDescent="0.25">
      <c r="A582" s="13"/>
      <c r="B582" s="17" t="s">
        <v>77</v>
      </c>
      <c r="C582" s="11">
        <v>330000000</v>
      </c>
      <c r="D582" s="9">
        <f t="shared" si="46"/>
        <v>0</v>
      </c>
      <c r="E582" s="9"/>
      <c r="F582" s="9">
        <f t="shared" si="47"/>
        <v>0</v>
      </c>
      <c r="G582" s="9"/>
      <c r="H582" s="9"/>
      <c r="I582" s="20">
        <f t="shared" si="45"/>
        <v>0</v>
      </c>
    </row>
    <row r="583" spans="1:9" x14ac:dyDescent="0.25">
      <c r="A583" s="13"/>
      <c r="B583" s="17" t="s">
        <v>76</v>
      </c>
      <c r="C583" s="11">
        <v>330000000</v>
      </c>
      <c r="D583" s="9">
        <f t="shared" si="46"/>
        <v>0</v>
      </c>
      <c r="E583" s="9"/>
      <c r="F583" s="9">
        <f t="shared" si="47"/>
        <v>0</v>
      </c>
      <c r="G583" s="9"/>
      <c r="H583" s="9"/>
      <c r="I583" s="20">
        <f t="shared" si="45"/>
        <v>0</v>
      </c>
    </row>
    <row r="584" spans="1:9" x14ac:dyDescent="0.25">
      <c r="A584" s="13"/>
      <c r="B584" s="17" t="s">
        <v>75</v>
      </c>
      <c r="C584" s="11">
        <v>330000000</v>
      </c>
      <c r="D584" s="9">
        <f t="shared" si="46"/>
        <v>0</v>
      </c>
      <c r="E584" s="9"/>
      <c r="F584" s="9">
        <f t="shared" si="47"/>
        <v>0</v>
      </c>
      <c r="G584" s="9"/>
      <c r="H584" s="9"/>
      <c r="I584" s="20">
        <f t="shared" si="45"/>
        <v>0</v>
      </c>
    </row>
    <row r="585" spans="1:9" x14ac:dyDescent="0.25">
      <c r="A585" s="13"/>
      <c r="B585" s="17" t="s">
        <v>74</v>
      </c>
      <c r="C585" s="11">
        <v>330000000</v>
      </c>
      <c r="D585" s="9">
        <f t="shared" si="46"/>
        <v>0</v>
      </c>
      <c r="E585" s="9"/>
      <c r="F585" s="9">
        <f t="shared" si="47"/>
        <v>0</v>
      </c>
      <c r="G585" s="9"/>
      <c r="H585" s="9"/>
      <c r="I585" s="20">
        <f t="shared" si="45"/>
        <v>0</v>
      </c>
    </row>
    <row r="586" spans="1:9" x14ac:dyDescent="0.25">
      <c r="A586" s="13"/>
      <c r="B586" s="17" t="s">
        <v>73</v>
      </c>
      <c r="C586" s="11">
        <v>430000000</v>
      </c>
      <c r="D586" s="9">
        <f t="shared" si="46"/>
        <v>0</v>
      </c>
      <c r="E586" s="9"/>
      <c r="F586" s="9">
        <f t="shared" si="47"/>
        <v>0</v>
      </c>
      <c r="G586" s="9"/>
      <c r="H586" s="9"/>
      <c r="I586" s="20">
        <f t="shared" si="45"/>
        <v>0</v>
      </c>
    </row>
    <row r="587" spans="1:9" x14ac:dyDescent="0.25">
      <c r="A587" s="13"/>
      <c r="B587" s="17" t="s">
        <v>72</v>
      </c>
      <c r="C587" s="11">
        <v>330000000</v>
      </c>
      <c r="D587" s="9">
        <f t="shared" si="46"/>
        <v>0</v>
      </c>
      <c r="E587" s="9"/>
      <c r="F587" s="9">
        <f t="shared" si="47"/>
        <v>0</v>
      </c>
      <c r="G587" s="9"/>
      <c r="H587" s="9"/>
      <c r="I587" s="20">
        <f t="shared" si="45"/>
        <v>0</v>
      </c>
    </row>
    <row r="588" spans="1:9" x14ac:dyDescent="0.25">
      <c r="A588" s="13"/>
      <c r="B588" s="17" t="s">
        <v>57</v>
      </c>
      <c r="C588" s="11">
        <v>330000000</v>
      </c>
      <c r="D588" s="9">
        <f t="shared" si="46"/>
        <v>0</v>
      </c>
      <c r="E588" s="9"/>
      <c r="F588" s="9">
        <f t="shared" si="47"/>
        <v>0</v>
      </c>
      <c r="G588" s="9"/>
      <c r="H588" s="9"/>
      <c r="I588" s="20">
        <f t="shared" si="45"/>
        <v>0</v>
      </c>
    </row>
    <row r="589" spans="1:9" x14ac:dyDescent="0.25">
      <c r="A589" s="13"/>
      <c r="B589" s="17" t="s">
        <v>71</v>
      </c>
      <c r="C589" s="11">
        <v>330000000</v>
      </c>
      <c r="D589" s="9">
        <f t="shared" si="46"/>
        <v>0</v>
      </c>
      <c r="E589" s="9"/>
      <c r="F589" s="9">
        <f t="shared" si="47"/>
        <v>0</v>
      </c>
      <c r="G589" s="9"/>
      <c r="H589" s="9"/>
      <c r="I589" s="20">
        <f t="shared" si="45"/>
        <v>0</v>
      </c>
    </row>
    <row r="590" spans="1:9" x14ac:dyDescent="0.25">
      <c r="A590" s="25"/>
      <c r="B590" s="24" t="s">
        <v>70</v>
      </c>
      <c r="C590" s="23">
        <f>C591</f>
        <v>15598000000</v>
      </c>
      <c r="D590" s="23">
        <f>D591</f>
        <v>13252766000</v>
      </c>
      <c r="E590" s="23">
        <f>E591</f>
        <v>13252766000</v>
      </c>
      <c r="F590" s="23">
        <f>F591</f>
        <v>13252766000</v>
      </c>
      <c r="G590" s="23">
        <f>G591</f>
        <v>13252766000</v>
      </c>
      <c r="H590" s="22"/>
      <c r="I590" s="21">
        <f t="shared" si="45"/>
        <v>0.84964521092447753</v>
      </c>
    </row>
    <row r="591" spans="1:9" ht="30" x14ac:dyDescent="0.25">
      <c r="A591" s="13"/>
      <c r="B591" s="17" t="s">
        <v>69</v>
      </c>
      <c r="C591" s="11">
        <f>C592+C595+C603</f>
        <v>15598000000</v>
      </c>
      <c r="D591" s="9">
        <f>E591</f>
        <v>13252766000</v>
      </c>
      <c r="E591" s="9">
        <v>13252766000</v>
      </c>
      <c r="F591" s="9">
        <f>G591</f>
        <v>13252766000</v>
      </c>
      <c r="G591" s="9">
        <v>13252766000</v>
      </c>
      <c r="H591" s="9"/>
      <c r="I591" s="20">
        <f t="shared" si="45"/>
        <v>0.84964521092447753</v>
      </c>
    </row>
    <row r="592" spans="1:9" x14ac:dyDescent="0.25">
      <c r="A592" s="16"/>
      <c r="B592" s="15" t="s">
        <v>68</v>
      </c>
      <c r="C592" s="18">
        <f>SUM(C593:C594)</f>
        <v>2000000000</v>
      </c>
      <c r="D592" s="18">
        <f>SUM(D593:D594)</f>
        <v>2000000000</v>
      </c>
      <c r="E592" s="18">
        <f>SUM(E593:E594)</f>
        <v>2000000000</v>
      </c>
      <c r="F592" s="18">
        <f>SUM(F593:F594)</f>
        <v>2000000000</v>
      </c>
      <c r="G592" s="18">
        <f>SUM(G593:G594)</f>
        <v>2000000000</v>
      </c>
      <c r="H592" s="10"/>
      <c r="I592" s="8">
        <f t="shared" ref="I592:I611" si="48">E592/C592</f>
        <v>1</v>
      </c>
    </row>
    <row r="593" spans="1:9" x14ac:dyDescent="0.25">
      <c r="A593" s="13">
        <v>454</v>
      </c>
      <c r="B593" s="12" t="s">
        <v>67</v>
      </c>
      <c r="C593" s="11">
        <v>1000000000</v>
      </c>
      <c r="D593" s="9">
        <f>E593</f>
        <v>1000000000</v>
      </c>
      <c r="E593" s="9">
        <v>1000000000</v>
      </c>
      <c r="F593" s="9">
        <f>G593</f>
        <v>1000000000</v>
      </c>
      <c r="G593" s="9">
        <v>1000000000</v>
      </c>
      <c r="H593" s="9"/>
      <c r="I593" s="20">
        <f t="shared" si="48"/>
        <v>1</v>
      </c>
    </row>
    <row r="594" spans="1:9" ht="30" x14ac:dyDescent="0.25">
      <c r="A594" s="13">
        <v>455</v>
      </c>
      <c r="B594" s="12" t="s">
        <v>66</v>
      </c>
      <c r="C594" s="11">
        <v>1000000000</v>
      </c>
      <c r="D594" s="9">
        <f>E594</f>
        <v>1000000000</v>
      </c>
      <c r="E594" s="9">
        <v>1000000000</v>
      </c>
      <c r="F594" s="9">
        <f>G594</f>
        <v>1000000000</v>
      </c>
      <c r="G594" s="9">
        <v>1000000000</v>
      </c>
      <c r="H594" s="9"/>
      <c r="I594" s="20">
        <f t="shared" si="48"/>
        <v>1</v>
      </c>
    </row>
    <row r="595" spans="1:9" x14ac:dyDescent="0.25">
      <c r="A595" s="16"/>
      <c r="B595" s="15" t="s">
        <v>65</v>
      </c>
      <c r="C595" s="18">
        <f>SUM(C596:C602)</f>
        <v>5598000000</v>
      </c>
      <c r="D595" s="18">
        <f>SUM(D596:D602)</f>
        <v>4859766500</v>
      </c>
      <c r="E595" s="18">
        <f>SUM(E596:E602)</f>
        <v>4859766500</v>
      </c>
      <c r="F595" s="18">
        <f>SUM(F596:F602)</f>
        <v>4859766500</v>
      </c>
      <c r="G595" s="18">
        <f>SUM(G596:G602)</f>
        <v>4859766500</v>
      </c>
      <c r="H595" s="10"/>
      <c r="I595" s="8">
        <f t="shared" si="48"/>
        <v>0.86812549124687388</v>
      </c>
    </row>
    <row r="596" spans="1:9" x14ac:dyDescent="0.25">
      <c r="A596" s="13">
        <v>456</v>
      </c>
      <c r="B596" s="17" t="s">
        <v>64</v>
      </c>
      <c r="C596" s="11">
        <v>661000000</v>
      </c>
      <c r="D596" s="9">
        <f t="shared" ref="D596:D602" si="49">E596</f>
        <v>661000000</v>
      </c>
      <c r="E596" s="9">
        <v>661000000</v>
      </c>
      <c r="F596" s="9">
        <f t="shared" ref="F596:F602" si="50">G596</f>
        <v>661000000</v>
      </c>
      <c r="G596" s="9">
        <v>661000000</v>
      </c>
      <c r="H596" s="9"/>
      <c r="I596" s="20">
        <f t="shared" si="48"/>
        <v>1</v>
      </c>
    </row>
    <row r="597" spans="1:9" x14ac:dyDescent="0.25">
      <c r="A597" s="13">
        <v>457</v>
      </c>
      <c r="B597" s="17" t="s">
        <v>63</v>
      </c>
      <c r="C597" s="11">
        <v>1306000000</v>
      </c>
      <c r="D597" s="9">
        <f t="shared" si="49"/>
        <v>1306000000</v>
      </c>
      <c r="E597" s="9">
        <v>1306000000</v>
      </c>
      <c r="F597" s="9">
        <f t="shared" si="50"/>
        <v>1306000000</v>
      </c>
      <c r="G597" s="9">
        <v>1306000000</v>
      </c>
      <c r="H597" s="9"/>
      <c r="I597" s="20">
        <f t="shared" si="48"/>
        <v>1</v>
      </c>
    </row>
    <row r="598" spans="1:9" ht="30" x14ac:dyDescent="0.25">
      <c r="A598" s="13">
        <v>458</v>
      </c>
      <c r="B598" s="17" t="s">
        <v>62</v>
      </c>
      <c r="C598" s="11">
        <v>292000000</v>
      </c>
      <c r="D598" s="9">
        <f t="shared" si="49"/>
        <v>290815500</v>
      </c>
      <c r="E598" s="9">
        <v>290815500</v>
      </c>
      <c r="F598" s="9">
        <f t="shared" si="50"/>
        <v>290815500</v>
      </c>
      <c r="G598" s="9">
        <v>290815500</v>
      </c>
      <c r="H598" s="9"/>
      <c r="I598" s="20">
        <f t="shared" si="48"/>
        <v>0.99594349315068498</v>
      </c>
    </row>
    <row r="599" spans="1:9" x14ac:dyDescent="0.25">
      <c r="A599" s="13">
        <v>459</v>
      </c>
      <c r="B599" s="17" t="s">
        <v>61</v>
      </c>
      <c r="C599" s="11">
        <v>600000000</v>
      </c>
      <c r="D599" s="9">
        <f t="shared" si="49"/>
        <v>600000000</v>
      </c>
      <c r="E599" s="9">
        <v>600000000</v>
      </c>
      <c r="F599" s="9">
        <f t="shared" si="50"/>
        <v>600000000</v>
      </c>
      <c r="G599" s="9">
        <v>600000000</v>
      </c>
      <c r="H599" s="9"/>
      <c r="I599" s="20">
        <f t="shared" si="48"/>
        <v>1</v>
      </c>
    </row>
    <row r="600" spans="1:9" x14ac:dyDescent="0.25">
      <c r="A600" s="13">
        <v>460</v>
      </c>
      <c r="B600" s="12" t="s">
        <v>60</v>
      </c>
      <c r="C600" s="11">
        <v>1339000000</v>
      </c>
      <c r="D600" s="9">
        <f t="shared" si="49"/>
        <v>852000000</v>
      </c>
      <c r="E600" s="9">
        <v>852000000</v>
      </c>
      <c r="F600" s="9">
        <f t="shared" si="50"/>
        <v>852000000</v>
      </c>
      <c r="G600" s="9">
        <v>852000000</v>
      </c>
      <c r="H600" s="9"/>
      <c r="I600" s="20">
        <f t="shared" si="48"/>
        <v>0.63629574309185954</v>
      </c>
    </row>
    <row r="601" spans="1:9" x14ac:dyDescent="0.25">
      <c r="A601" s="13">
        <v>461</v>
      </c>
      <c r="B601" s="17" t="s">
        <v>59</v>
      </c>
      <c r="C601" s="11">
        <v>600000000</v>
      </c>
      <c r="D601" s="9">
        <f t="shared" si="49"/>
        <v>600000000</v>
      </c>
      <c r="E601" s="9">
        <v>600000000</v>
      </c>
      <c r="F601" s="9">
        <f t="shared" si="50"/>
        <v>600000000</v>
      </c>
      <c r="G601" s="9">
        <v>600000000</v>
      </c>
      <c r="H601" s="9"/>
      <c r="I601" s="20">
        <f t="shared" si="48"/>
        <v>1</v>
      </c>
    </row>
    <row r="602" spans="1:9" x14ac:dyDescent="0.25">
      <c r="A602" s="13">
        <v>462</v>
      </c>
      <c r="B602" s="17" t="s">
        <v>58</v>
      </c>
      <c r="C602" s="11">
        <v>800000000</v>
      </c>
      <c r="D602" s="9">
        <f t="shared" si="49"/>
        <v>549951000</v>
      </c>
      <c r="E602" s="9">
        <v>549951000</v>
      </c>
      <c r="F602" s="9">
        <f t="shared" si="50"/>
        <v>549951000</v>
      </c>
      <c r="G602" s="9">
        <v>549951000</v>
      </c>
      <c r="H602" s="9"/>
      <c r="I602" s="20">
        <f t="shared" si="48"/>
        <v>0.68743874999999999</v>
      </c>
    </row>
    <row r="603" spans="1:9" x14ac:dyDescent="0.25">
      <c r="A603" s="16"/>
      <c r="B603" s="15" t="s">
        <v>57</v>
      </c>
      <c r="C603" s="18">
        <f>SUM(C604:C611)</f>
        <v>8000000000</v>
      </c>
      <c r="D603" s="18">
        <f>SUM(D604:D611)</f>
        <v>6392999500</v>
      </c>
      <c r="E603" s="18">
        <f>SUM(E604:E611)</f>
        <v>6392999500</v>
      </c>
      <c r="F603" s="18">
        <f>SUM(F604:F611)</f>
        <v>6392999500</v>
      </c>
      <c r="G603" s="18">
        <f>SUM(G604:G611)</f>
        <v>6392999500</v>
      </c>
      <c r="H603" s="10"/>
      <c r="I603" s="8">
        <f t="shared" si="48"/>
        <v>0.79912493750000002</v>
      </c>
    </row>
    <row r="604" spans="1:9" x14ac:dyDescent="0.25">
      <c r="A604" s="13">
        <v>463</v>
      </c>
      <c r="B604" s="12" t="s">
        <v>56</v>
      </c>
      <c r="C604" s="11">
        <v>35000000</v>
      </c>
      <c r="D604" s="9">
        <f t="shared" ref="D604:D612" si="51">E604</f>
        <v>34467000</v>
      </c>
      <c r="E604" s="9">
        <v>34467000</v>
      </c>
      <c r="F604" s="9">
        <f t="shared" ref="F604:F612" si="52">G604</f>
        <v>34467000</v>
      </c>
      <c r="G604" s="9">
        <v>34467000</v>
      </c>
      <c r="H604" s="9"/>
      <c r="I604" s="20">
        <f t="shared" si="48"/>
        <v>0.98477142857142852</v>
      </c>
    </row>
    <row r="605" spans="1:9" x14ac:dyDescent="0.25">
      <c r="A605" s="13">
        <v>464</v>
      </c>
      <c r="B605" s="12" t="s">
        <v>55</v>
      </c>
      <c r="C605" s="11">
        <v>112000000</v>
      </c>
      <c r="D605" s="9">
        <f t="shared" si="51"/>
        <v>214442500</v>
      </c>
      <c r="E605" s="9">
        <v>214442500</v>
      </c>
      <c r="F605" s="9">
        <f t="shared" si="52"/>
        <v>214442500</v>
      </c>
      <c r="G605" s="9">
        <v>214442500</v>
      </c>
      <c r="H605" s="9"/>
      <c r="I605" s="20">
        <f t="shared" si="48"/>
        <v>1.9146651785714286</v>
      </c>
    </row>
    <row r="606" spans="1:9" x14ac:dyDescent="0.25">
      <c r="A606" s="13">
        <v>465</v>
      </c>
      <c r="B606" s="17" t="s">
        <v>54</v>
      </c>
      <c r="C606" s="11">
        <v>700000000</v>
      </c>
      <c r="D606" s="9">
        <f t="shared" si="51"/>
        <v>750693100</v>
      </c>
      <c r="E606" s="9">
        <v>750693100</v>
      </c>
      <c r="F606" s="9">
        <f t="shared" si="52"/>
        <v>750693100</v>
      </c>
      <c r="G606" s="9">
        <v>750693100</v>
      </c>
      <c r="H606" s="9"/>
      <c r="I606" s="20">
        <f t="shared" si="48"/>
        <v>1.0724187142857142</v>
      </c>
    </row>
    <row r="607" spans="1:9" x14ac:dyDescent="0.25">
      <c r="A607" s="13">
        <v>466</v>
      </c>
      <c r="B607" s="17" t="s">
        <v>53</v>
      </c>
      <c r="C607" s="11">
        <v>734000000</v>
      </c>
      <c r="D607" s="9">
        <f t="shared" si="51"/>
        <v>1383792100</v>
      </c>
      <c r="E607" s="9">
        <v>1383792100</v>
      </c>
      <c r="F607" s="9">
        <f t="shared" si="52"/>
        <v>1383792100</v>
      </c>
      <c r="G607" s="9">
        <v>1383792100</v>
      </c>
      <c r="H607" s="9"/>
      <c r="I607" s="20">
        <f t="shared" si="48"/>
        <v>1.8852753405994551</v>
      </c>
    </row>
    <row r="608" spans="1:9" x14ac:dyDescent="0.25">
      <c r="A608" s="13">
        <v>467</v>
      </c>
      <c r="B608" s="17" t="s">
        <v>52</v>
      </c>
      <c r="C608" s="11">
        <v>1362000000</v>
      </c>
      <c r="D608" s="9">
        <f t="shared" si="51"/>
        <v>569027000</v>
      </c>
      <c r="E608" s="9">
        <v>569027000</v>
      </c>
      <c r="F608" s="9">
        <f t="shared" si="52"/>
        <v>569027000</v>
      </c>
      <c r="G608" s="9">
        <v>569027000</v>
      </c>
      <c r="H608" s="9"/>
      <c r="I608" s="20">
        <f t="shared" si="48"/>
        <v>0.41778781204111598</v>
      </c>
    </row>
    <row r="609" spans="1:9" ht="30" x14ac:dyDescent="0.25">
      <c r="A609" s="13">
        <v>468</v>
      </c>
      <c r="B609" s="17" t="s">
        <v>51</v>
      </c>
      <c r="C609" s="11">
        <v>2751000000</v>
      </c>
      <c r="D609" s="9">
        <f t="shared" si="51"/>
        <v>1134577800</v>
      </c>
      <c r="E609" s="9">
        <v>1134577800</v>
      </c>
      <c r="F609" s="9">
        <f t="shared" si="52"/>
        <v>1134577800</v>
      </c>
      <c r="G609" s="9">
        <v>1134577800</v>
      </c>
      <c r="H609" s="9"/>
      <c r="I609" s="20">
        <f t="shared" si="48"/>
        <v>0.41242377317339152</v>
      </c>
    </row>
    <row r="610" spans="1:9" ht="30" x14ac:dyDescent="0.25">
      <c r="A610" s="13">
        <v>469</v>
      </c>
      <c r="B610" s="17" t="s">
        <v>50</v>
      </c>
      <c r="C610" s="11">
        <v>1890000000</v>
      </c>
      <c r="D610" s="9">
        <f t="shared" si="51"/>
        <v>1890000000</v>
      </c>
      <c r="E610" s="9">
        <v>1890000000</v>
      </c>
      <c r="F610" s="9">
        <f t="shared" si="52"/>
        <v>1890000000</v>
      </c>
      <c r="G610" s="9">
        <v>1890000000</v>
      </c>
      <c r="H610" s="9"/>
      <c r="I610" s="20">
        <f t="shared" si="48"/>
        <v>1</v>
      </c>
    </row>
    <row r="611" spans="1:9" x14ac:dyDescent="0.25">
      <c r="A611" s="13">
        <v>470</v>
      </c>
      <c r="B611" s="17" t="s">
        <v>49</v>
      </c>
      <c r="C611" s="11">
        <v>416000000</v>
      </c>
      <c r="D611" s="9">
        <f t="shared" si="51"/>
        <v>416000000</v>
      </c>
      <c r="E611" s="9">
        <v>416000000</v>
      </c>
      <c r="F611" s="9">
        <f t="shared" si="52"/>
        <v>416000000</v>
      </c>
      <c r="G611" s="9">
        <v>416000000</v>
      </c>
      <c r="H611" s="9"/>
      <c r="I611" s="20">
        <f t="shared" si="48"/>
        <v>1</v>
      </c>
    </row>
    <row r="612" spans="1:9" x14ac:dyDescent="0.25">
      <c r="A612" s="16"/>
      <c r="B612" s="15" t="s">
        <v>0</v>
      </c>
      <c r="C612" s="18"/>
      <c r="D612" s="10">
        <f t="shared" si="51"/>
        <v>1140419400</v>
      </c>
      <c r="E612" s="10">
        <v>1140419400</v>
      </c>
      <c r="F612" s="10">
        <f t="shared" si="52"/>
        <v>1140419400</v>
      </c>
      <c r="G612" s="10">
        <v>1140419400</v>
      </c>
      <c r="H612" s="10"/>
      <c r="I612" s="8"/>
    </row>
    <row r="613" spans="1:9" x14ac:dyDescent="0.25">
      <c r="A613" s="16">
        <v>4</v>
      </c>
      <c r="B613" s="15" t="s">
        <v>48</v>
      </c>
      <c r="C613" s="18">
        <f>C614+C622+C624+C626+C635+C637+C639+C641</f>
        <v>252080000000</v>
      </c>
      <c r="D613" s="18">
        <f>D614+D622+D624+D626+D635+D637+D639+D641</f>
        <v>292624926907</v>
      </c>
      <c r="E613" s="18">
        <f>E614+E622+E624+E626+E635+E637+E639+E641</f>
        <v>292624926907</v>
      </c>
      <c r="F613" s="18">
        <f>F614+F622+F624+F626+F635+F637+F639+F641</f>
        <v>292624926907</v>
      </c>
      <c r="G613" s="18">
        <f>G614+G622+G624+G626+G635+G637+G639+G641</f>
        <v>292624926907</v>
      </c>
      <c r="H613" s="10"/>
      <c r="I613" s="8">
        <f t="shared" ref="I613:I640" si="53">E613/C613</f>
        <v>1.1608415062956203</v>
      </c>
    </row>
    <row r="614" spans="1:9" ht="28.5" x14ac:dyDescent="0.25">
      <c r="A614" s="16"/>
      <c r="B614" s="15" t="s">
        <v>47</v>
      </c>
      <c r="C614" s="18">
        <f>SUM(C615:C621)</f>
        <v>84380000000</v>
      </c>
      <c r="D614" s="18">
        <f>SUM(D615:D621)</f>
        <v>113433595285</v>
      </c>
      <c r="E614" s="18">
        <f>SUM(E615:E621)</f>
        <v>113433595285</v>
      </c>
      <c r="F614" s="18">
        <f>SUM(F615:F621)</f>
        <v>113433595285</v>
      </c>
      <c r="G614" s="18">
        <f>SUM(G615:G621)</f>
        <v>113433595285</v>
      </c>
      <c r="H614" s="10"/>
      <c r="I614" s="8">
        <f t="shared" si="53"/>
        <v>1.344318503022043</v>
      </c>
    </row>
    <row r="615" spans="1:9" x14ac:dyDescent="0.25">
      <c r="A615" s="13">
        <v>471</v>
      </c>
      <c r="B615" s="17" t="s">
        <v>46</v>
      </c>
      <c r="C615" s="11">
        <v>13916000000</v>
      </c>
      <c r="D615" s="9">
        <f t="shared" ref="D615:D621" si="54">E615</f>
        <v>13916000000</v>
      </c>
      <c r="E615" s="9">
        <v>13916000000</v>
      </c>
      <c r="F615" s="9">
        <f t="shared" ref="F615:F621" si="55">G615</f>
        <v>13916000000</v>
      </c>
      <c r="G615" s="9">
        <v>13916000000</v>
      </c>
      <c r="H615" s="9"/>
      <c r="I615" s="20">
        <f t="shared" si="53"/>
        <v>1</v>
      </c>
    </row>
    <row r="616" spans="1:9" x14ac:dyDescent="0.25">
      <c r="A616" s="13">
        <v>472</v>
      </c>
      <c r="B616" s="17" t="s">
        <v>45</v>
      </c>
      <c r="C616" s="11">
        <v>20000000000</v>
      </c>
      <c r="D616" s="9">
        <f t="shared" si="54"/>
        <v>33408295700</v>
      </c>
      <c r="E616" s="9">
        <v>33408295700</v>
      </c>
      <c r="F616" s="9">
        <f t="shared" si="55"/>
        <v>33408295700</v>
      </c>
      <c r="G616" s="9">
        <v>33408295700</v>
      </c>
      <c r="H616" s="9"/>
      <c r="I616" s="20">
        <f t="shared" si="53"/>
        <v>1.670414785</v>
      </c>
    </row>
    <row r="617" spans="1:9" x14ac:dyDescent="0.25">
      <c r="A617" s="13">
        <v>473</v>
      </c>
      <c r="B617" s="17" t="s">
        <v>44</v>
      </c>
      <c r="C617" s="11">
        <v>16784000000</v>
      </c>
      <c r="D617" s="9">
        <f t="shared" si="54"/>
        <v>16784000000</v>
      </c>
      <c r="E617" s="9">
        <v>16784000000</v>
      </c>
      <c r="F617" s="9">
        <f t="shared" si="55"/>
        <v>16784000000</v>
      </c>
      <c r="G617" s="9">
        <v>16784000000</v>
      </c>
      <c r="H617" s="9"/>
      <c r="I617" s="20">
        <f t="shared" si="53"/>
        <v>1</v>
      </c>
    </row>
    <row r="618" spans="1:9" x14ac:dyDescent="0.25">
      <c r="A618" s="13">
        <v>474</v>
      </c>
      <c r="B618" s="17" t="s">
        <v>43</v>
      </c>
      <c r="C618" s="11">
        <v>10000000000</v>
      </c>
      <c r="D618" s="9">
        <f t="shared" si="54"/>
        <v>10000000000</v>
      </c>
      <c r="E618" s="9">
        <v>10000000000</v>
      </c>
      <c r="F618" s="9">
        <f t="shared" si="55"/>
        <v>10000000000</v>
      </c>
      <c r="G618" s="9">
        <v>10000000000</v>
      </c>
      <c r="H618" s="9"/>
      <c r="I618" s="20">
        <f t="shared" si="53"/>
        <v>1</v>
      </c>
    </row>
    <row r="619" spans="1:9" x14ac:dyDescent="0.25">
      <c r="A619" s="13">
        <v>475</v>
      </c>
      <c r="B619" s="17" t="s">
        <v>42</v>
      </c>
      <c r="C619" s="11">
        <v>3680000000</v>
      </c>
      <c r="D619" s="9">
        <f t="shared" si="54"/>
        <v>4362244300</v>
      </c>
      <c r="E619" s="9">
        <v>4362244300</v>
      </c>
      <c r="F619" s="9">
        <f t="shared" si="55"/>
        <v>4362244300</v>
      </c>
      <c r="G619" s="9">
        <v>4362244300</v>
      </c>
      <c r="H619" s="9"/>
      <c r="I619" s="20">
        <f t="shared" si="53"/>
        <v>1.185392472826087</v>
      </c>
    </row>
    <row r="620" spans="1:9" ht="30" x14ac:dyDescent="0.25">
      <c r="A620" s="13">
        <v>476</v>
      </c>
      <c r="B620" s="17" t="s">
        <v>41</v>
      </c>
      <c r="C620" s="11">
        <v>10000000000</v>
      </c>
      <c r="D620" s="9">
        <f t="shared" si="54"/>
        <v>15346294300</v>
      </c>
      <c r="E620" s="9">
        <v>15346294300</v>
      </c>
      <c r="F620" s="9">
        <f t="shared" si="55"/>
        <v>15346294300</v>
      </c>
      <c r="G620" s="9">
        <v>15346294300</v>
      </c>
      <c r="H620" s="9"/>
      <c r="I620" s="20">
        <f t="shared" si="53"/>
        <v>1.5346294300000001</v>
      </c>
    </row>
    <row r="621" spans="1:9" x14ac:dyDescent="0.25">
      <c r="A621" s="13">
        <v>477</v>
      </c>
      <c r="B621" s="17" t="s">
        <v>40</v>
      </c>
      <c r="C621" s="11">
        <v>10000000000</v>
      </c>
      <c r="D621" s="9">
        <f t="shared" si="54"/>
        <v>19616760985</v>
      </c>
      <c r="E621" s="9">
        <v>19616760985</v>
      </c>
      <c r="F621" s="9">
        <f t="shared" si="55"/>
        <v>19616760985</v>
      </c>
      <c r="G621" s="9">
        <v>19616760985</v>
      </c>
      <c r="H621" s="9"/>
      <c r="I621" s="20">
        <f t="shared" si="53"/>
        <v>1.9616760984999999</v>
      </c>
    </row>
    <row r="622" spans="1:9" ht="28.5" x14ac:dyDescent="0.25">
      <c r="A622" s="16"/>
      <c r="B622" s="15" t="s">
        <v>39</v>
      </c>
      <c r="C622" s="18">
        <f>C623</f>
        <v>6200000000</v>
      </c>
      <c r="D622" s="18">
        <f>D623</f>
        <v>6697227567</v>
      </c>
      <c r="E622" s="18">
        <f>E623</f>
        <v>6697227567</v>
      </c>
      <c r="F622" s="18">
        <f>F623</f>
        <v>6697227567</v>
      </c>
      <c r="G622" s="18">
        <f>G623</f>
        <v>6697227567</v>
      </c>
      <c r="H622" s="10"/>
      <c r="I622" s="8">
        <f t="shared" si="53"/>
        <v>1.0801979946774194</v>
      </c>
    </row>
    <row r="623" spans="1:9" x14ac:dyDescent="0.25">
      <c r="A623" s="13">
        <v>478</v>
      </c>
      <c r="B623" s="17" t="s">
        <v>38</v>
      </c>
      <c r="C623" s="11">
        <v>6200000000</v>
      </c>
      <c r="D623" s="9">
        <f>E623</f>
        <v>6697227567</v>
      </c>
      <c r="E623" s="9">
        <v>6697227567</v>
      </c>
      <c r="F623" s="9">
        <f>G623</f>
        <v>6697227567</v>
      </c>
      <c r="G623" s="9">
        <v>6697227567</v>
      </c>
      <c r="H623" s="9"/>
      <c r="I623" s="20">
        <f t="shared" si="53"/>
        <v>1.0801979946774194</v>
      </c>
    </row>
    <row r="624" spans="1:9" ht="28.5" x14ac:dyDescent="0.25">
      <c r="A624" s="16"/>
      <c r="B624" s="15" t="s">
        <v>37</v>
      </c>
      <c r="C624" s="18">
        <f>C625</f>
        <v>1000000000</v>
      </c>
      <c r="D624" s="18">
        <f>D625</f>
        <v>2321810916</v>
      </c>
      <c r="E624" s="18">
        <f>E625</f>
        <v>2321810916</v>
      </c>
      <c r="F624" s="18">
        <f>F625</f>
        <v>2321810916</v>
      </c>
      <c r="G624" s="18">
        <f>G625</f>
        <v>2321810916</v>
      </c>
      <c r="H624" s="10"/>
      <c r="I624" s="8">
        <f t="shared" si="53"/>
        <v>2.321810916</v>
      </c>
    </row>
    <row r="625" spans="1:9" x14ac:dyDescent="0.25">
      <c r="A625" s="13">
        <v>479</v>
      </c>
      <c r="B625" s="17" t="s">
        <v>36</v>
      </c>
      <c r="C625" s="11">
        <v>1000000000</v>
      </c>
      <c r="D625" s="9">
        <f>E625</f>
        <v>2321810916</v>
      </c>
      <c r="E625" s="9">
        <v>2321810916</v>
      </c>
      <c r="F625" s="9">
        <f>G625</f>
        <v>2321810916</v>
      </c>
      <c r="G625" s="9">
        <v>2321810916</v>
      </c>
      <c r="H625" s="9"/>
      <c r="I625" s="20">
        <f t="shared" si="53"/>
        <v>2.321810916</v>
      </c>
    </row>
    <row r="626" spans="1:9" ht="42.75" x14ac:dyDescent="0.25">
      <c r="A626" s="16"/>
      <c r="B626" s="15" t="s">
        <v>35</v>
      </c>
      <c r="C626" s="18">
        <f>SUM(C627:C634)</f>
        <v>106500000000</v>
      </c>
      <c r="D626" s="18">
        <f>SUM(D627:D634)</f>
        <v>117688327963</v>
      </c>
      <c r="E626" s="18">
        <f>SUM(E627:E634)</f>
        <v>117688327963</v>
      </c>
      <c r="F626" s="18">
        <f>SUM(F627:F634)</f>
        <v>117688327963</v>
      </c>
      <c r="G626" s="18">
        <f>SUM(G627:G634)</f>
        <v>117688327963</v>
      </c>
      <c r="H626" s="10"/>
      <c r="I626" s="8">
        <f t="shared" si="53"/>
        <v>1.1050547226572769</v>
      </c>
    </row>
    <row r="627" spans="1:9" x14ac:dyDescent="0.25">
      <c r="A627" s="13">
        <v>480</v>
      </c>
      <c r="B627" s="17" t="s">
        <v>34</v>
      </c>
      <c r="C627" s="11">
        <v>2500000000</v>
      </c>
      <c r="D627" s="9">
        <f t="shared" ref="D627:D634" si="56">E627</f>
        <v>2924995527</v>
      </c>
      <c r="E627" s="9">
        <v>2924995527</v>
      </c>
      <c r="F627" s="9">
        <f t="shared" ref="F627:F634" si="57">G627</f>
        <v>2924995527</v>
      </c>
      <c r="G627" s="9">
        <v>2924995527</v>
      </c>
      <c r="H627" s="9"/>
      <c r="I627" s="20">
        <f t="shared" si="53"/>
        <v>1.1699982108</v>
      </c>
    </row>
    <row r="628" spans="1:9" x14ac:dyDescent="0.25">
      <c r="A628" s="13">
        <v>481</v>
      </c>
      <c r="B628" s="17" t="s">
        <v>33</v>
      </c>
      <c r="C628" s="11">
        <v>15000000000</v>
      </c>
      <c r="D628" s="9">
        <f t="shared" si="56"/>
        <v>7629550694</v>
      </c>
      <c r="E628" s="9">
        <v>7629550694</v>
      </c>
      <c r="F628" s="9">
        <f t="shared" si="57"/>
        <v>7629550694</v>
      </c>
      <c r="G628" s="9">
        <v>7629550694</v>
      </c>
      <c r="H628" s="9"/>
      <c r="I628" s="20">
        <f t="shared" si="53"/>
        <v>0.50863671293333335</v>
      </c>
    </row>
    <row r="629" spans="1:9" x14ac:dyDescent="0.25">
      <c r="A629" s="13">
        <v>482</v>
      </c>
      <c r="B629" s="17" t="s">
        <v>32</v>
      </c>
      <c r="C629" s="11">
        <v>20000000000</v>
      </c>
      <c r="D629" s="9">
        <f t="shared" si="56"/>
        <v>24292868600</v>
      </c>
      <c r="E629" s="9">
        <v>24292868600</v>
      </c>
      <c r="F629" s="9">
        <f t="shared" si="57"/>
        <v>24292868600</v>
      </c>
      <c r="G629" s="9">
        <v>24292868600</v>
      </c>
      <c r="H629" s="9"/>
      <c r="I629" s="20">
        <f t="shared" si="53"/>
        <v>1.21464343</v>
      </c>
    </row>
    <row r="630" spans="1:9" x14ac:dyDescent="0.25">
      <c r="A630" s="13">
        <v>483</v>
      </c>
      <c r="B630" s="17" t="s">
        <v>4</v>
      </c>
      <c r="C630" s="11">
        <v>19000000000</v>
      </c>
      <c r="D630" s="9">
        <f t="shared" si="56"/>
        <v>18901533945</v>
      </c>
      <c r="E630" s="9">
        <v>18901533945</v>
      </c>
      <c r="F630" s="9">
        <f t="shared" si="57"/>
        <v>18901533945</v>
      </c>
      <c r="G630" s="9">
        <v>18901533945</v>
      </c>
      <c r="H630" s="9"/>
      <c r="I630" s="20">
        <f t="shared" si="53"/>
        <v>0.99481757605263155</v>
      </c>
    </row>
    <row r="631" spans="1:9" ht="30" x14ac:dyDescent="0.25">
      <c r="A631" s="13">
        <v>484</v>
      </c>
      <c r="B631" s="17" t="s">
        <v>31</v>
      </c>
      <c r="C631" s="11">
        <v>10000000000</v>
      </c>
      <c r="D631" s="9">
        <f t="shared" si="56"/>
        <v>10000000000</v>
      </c>
      <c r="E631" s="9">
        <v>10000000000</v>
      </c>
      <c r="F631" s="9">
        <f t="shared" si="57"/>
        <v>10000000000</v>
      </c>
      <c r="G631" s="9">
        <v>10000000000</v>
      </c>
      <c r="H631" s="9"/>
      <c r="I631" s="20">
        <f t="shared" si="53"/>
        <v>1</v>
      </c>
    </row>
    <row r="632" spans="1:9" ht="30" x14ac:dyDescent="0.25">
      <c r="A632" s="13">
        <v>485</v>
      </c>
      <c r="B632" s="17" t="s">
        <v>30</v>
      </c>
      <c r="C632" s="11">
        <v>10000000000</v>
      </c>
      <c r="D632" s="9">
        <f t="shared" si="56"/>
        <v>38147864197</v>
      </c>
      <c r="E632" s="9">
        <v>38147864197</v>
      </c>
      <c r="F632" s="9">
        <f t="shared" si="57"/>
        <v>38147864197</v>
      </c>
      <c r="G632" s="9">
        <v>38147864197</v>
      </c>
      <c r="H632" s="9"/>
      <c r="I632" s="20">
        <f t="shared" si="53"/>
        <v>3.8147864196999999</v>
      </c>
    </row>
    <row r="633" spans="1:9" x14ac:dyDescent="0.25">
      <c r="A633" s="13">
        <v>486</v>
      </c>
      <c r="B633" s="17" t="s">
        <v>29</v>
      </c>
      <c r="C633" s="11">
        <v>15000000000</v>
      </c>
      <c r="D633" s="9">
        <f t="shared" si="56"/>
        <v>791515000</v>
      </c>
      <c r="E633" s="9">
        <v>791515000</v>
      </c>
      <c r="F633" s="9">
        <f t="shared" si="57"/>
        <v>791515000</v>
      </c>
      <c r="G633" s="9">
        <v>791515000</v>
      </c>
      <c r="H633" s="9"/>
      <c r="I633" s="20">
        <f t="shared" si="53"/>
        <v>5.2767666666666664E-2</v>
      </c>
    </row>
    <row r="634" spans="1:9" x14ac:dyDescent="0.25">
      <c r="A634" s="13">
        <v>487</v>
      </c>
      <c r="B634" s="17" t="s">
        <v>28</v>
      </c>
      <c r="C634" s="11">
        <v>15000000000</v>
      </c>
      <c r="D634" s="9">
        <f t="shared" si="56"/>
        <v>15000000000</v>
      </c>
      <c r="E634" s="9">
        <v>15000000000</v>
      </c>
      <c r="F634" s="9">
        <f t="shared" si="57"/>
        <v>15000000000</v>
      </c>
      <c r="G634" s="9">
        <v>15000000000</v>
      </c>
      <c r="H634" s="9"/>
      <c r="I634" s="20">
        <f t="shared" si="53"/>
        <v>1</v>
      </c>
    </row>
    <row r="635" spans="1:9" x14ac:dyDescent="0.25">
      <c r="A635" s="16"/>
      <c r="B635" s="15" t="s">
        <v>27</v>
      </c>
      <c r="C635" s="18">
        <f>C636</f>
        <v>4000000000</v>
      </c>
      <c r="D635" s="18">
        <f>D636</f>
        <v>4655520800</v>
      </c>
      <c r="E635" s="18">
        <f>E636</f>
        <v>4655520800</v>
      </c>
      <c r="F635" s="18">
        <f>F636</f>
        <v>4655520800</v>
      </c>
      <c r="G635" s="18">
        <f>G636</f>
        <v>4655520800</v>
      </c>
      <c r="H635" s="10"/>
      <c r="I635" s="8">
        <f t="shared" si="53"/>
        <v>1.1638801999999999</v>
      </c>
    </row>
    <row r="636" spans="1:9" x14ac:dyDescent="0.25">
      <c r="A636" s="13">
        <v>488</v>
      </c>
      <c r="B636" s="17" t="s">
        <v>26</v>
      </c>
      <c r="C636" s="11">
        <v>4000000000</v>
      </c>
      <c r="D636" s="9">
        <f>E636</f>
        <v>4655520800</v>
      </c>
      <c r="E636" s="9">
        <v>4655520800</v>
      </c>
      <c r="F636" s="9">
        <f>G636</f>
        <v>4655520800</v>
      </c>
      <c r="G636" s="9">
        <v>4655520800</v>
      </c>
      <c r="H636" s="9"/>
      <c r="I636" s="20">
        <f t="shared" si="53"/>
        <v>1.1638801999999999</v>
      </c>
    </row>
    <row r="637" spans="1:9" x14ac:dyDescent="0.25">
      <c r="A637" s="16"/>
      <c r="B637" s="15" t="s">
        <v>25</v>
      </c>
      <c r="C637" s="18">
        <f>C638</f>
        <v>30000000000</v>
      </c>
      <c r="D637" s="18">
        <f>D638</f>
        <v>2802420500</v>
      </c>
      <c r="E637" s="18">
        <f>E638</f>
        <v>2802420500</v>
      </c>
      <c r="F637" s="18">
        <f>F638</f>
        <v>2802420500</v>
      </c>
      <c r="G637" s="18">
        <f>G638</f>
        <v>2802420500</v>
      </c>
      <c r="H637" s="10"/>
      <c r="I637" s="8">
        <f t="shared" si="53"/>
        <v>9.3414016666666669E-2</v>
      </c>
    </row>
    <row r="638" spans="1:9" x14ac:dyDescent="0.25">
      <c r="A638" s="13">
        <v>489</v>
      </c>
      <c r="B638" s="17" t="s">
        <v>24</v>
      </c>
      <c r="C638" s="11">
        <v>30000000000</v>
      </c>
      <c r="D638" s="9">
        <f>E638</f>
        <v>2802420500</v>
      </c>
      <c r="E638" s="9">
        <v>2802420500</v>
      </c>
      <c r="F638" s="9">
        <f>G638</f>
        <v>2802420500</v>
      </c>
      <c r="G638" s="9">
        <v>2802420500</v>
      </c>
      <c r="H638" s="9"/>
      <c r="I638" s="20">
        <f t="shared" si="53"/>
        <v>9.3414016666666669E-2</v>
      </c>
    </row>
    <row r="639" spans="1:9" ht="28.5" x14ac:dyDescent="0.25">
      <c r="A639" s="13"/>
      <c r="B639" s="15" t="s">
        <v>23</v>
      </c>
      <c r="C639" s="18">
        <f>C640</f>
        <v>20000000000</v>
      </c>
      <c r="D639" s="18">
        <f>D640</f>
        <v>18458642497</v>
      </c>
      <c r="E639" s="18">
        <f>E640</f>
        <v>18458642497</v>
      </c>
      <c r="F639" s="18">
        <f>F640</f>
        <v>18458642497</v>
      </c>
      <c r="G639" s="18">
        <f>G640</f>
        <v>18458642497</v>
      </c>
      <c r="H639" s="9"/>
      <c r="I639" s="8">
        <f t="shared" si="53"/>
        <v>0.92293212484999998</v>
      </c>
    </row>
    <row r="640" spans="1:9" x14ac:dyDescent="0.25">
      <c r="A640" s="13">
        <v>490</v>
      </c>
      <c r="B640" s="17" t="s">
        <v>22</v>
      </c>
      <c r="C640" s="11">
        <v>20000000000</v>
      </c>
      <c r="D640" s="9">
        <f>E640</f>
        <v>18458642497</v>
      </c>
      <c r="E640" s="9">
        <v>18458642497</v>
      </c>
      <c r="F640" s="9">
        <f>G640</f>
        <v>18458642497</v>
      </c>
      <c r="G640" s="9">
        <v>18458642497</v>
      </c>
      <c r="H640" s="9"/>
      <c r="I640" s="20">
        <f t="shared" si="53"/>
        <v>0.92293212484999998</v>
      </c>
    </row>
    <row r="641" spans="1:9" x14ac:dyDescent="0.25">
      <c r="A641" s="16"/>
      <c r="B641" s="15" t="s">
        <v>0</v>
      </c>
      <c r="C641" s="18"/>
      <c r="D641" s="10">
        <f>E641</f>
        <v>26567381379</v>
      </c>
      <c r="E641" s="10">
        <v>26567381379</v>
      </c>
      <c r="F641" s="10">
        <f>G641</f>
        <v>26567381379</v>
      </c>
      <c r="G641" s="10">
        <v>26567381379</v>
      </c>
      <c r="H641" s="10"/>
      <c r="I641" s="8"/>
    </row>
    <row r="642" spans="1:9" x14ac:dyDescent="0.25">
      <c r="A642" s="16">
        <v>5</v>
      </c>
      <c r="B642" s="15" t="s">
        <v>21</v>
      </c>
      <c r="C642" s="10">
        <f>C643+C644</f>
        <v>28000000000</v>
      </c>
      <c r="D642" s="10">
        <f>D643+D644</f>
        <v>25819355602</v>
      </c>
      <c r="E642" s="10">
        <f>E643+E644</f>
        <v>25819355602</v>
      </c>
      <c r="F642" s="10">
        <f>F643+F644</f>
        <v>15808672602</v>
      </c>
      <c r="G642" s="10">
        <f>G643+G644</f>
        <v>15808672602</v>
      </c>
      <c r="H642" s="10"/>
      <c r="I642" s="8">
        <f>E642/C642</f>
        <v>0.92211984292857141</v>
      </c>
    </row>
    <row r="643" spans="1:9" x14ac:dyDescent="0.25">
      <c r="A643" s="16"/>
      <c r="B643" s="15" t="s">
        <v>20</v>
      </c>
      <c r="C643" s="18"/>
      <c r="D643" s="10">
        <f>E643</f>
        <v>0</v>
      </c>
      <c r="E643" s="10"/>
      <c r="F643" s="10">
        <f>G643</f>
        <v>0</v>
      </c>
      <c r="G643" s="10"/>
      <c r="H643" s="10"/>
      <c r="I643" s="8"/>
    </row>
    <row r="644" spans="1:9" x14ac:dyDescent="0.25">
      <c r="A644" s="16"/>
      <c r="B644" s="15" t="s">
        <v>19</v>
      </c>
      <c r="C644" s="10">
        <f>C645</f>
        <v>28000000000</v>
      </c>
      <c r="D644" s="10">
        <f>D645</f>
        <v>25819355602</v>
      </c>
      <c r="E644" s="10">
        <f>E645</f>
        <v>25819355602</v>
      </c>
      <c r="F644" s="10">
        <f>F645</f>
        <v>15808672602</v>
      </c>
      <c r="G644" s="10">
        <f>G645</f>
        <v>15808672602</v>
      </c>
      <c r="H644" s="10"/>
      <c r="I644" s="8">
        <f t="shared" ref="I644:I649" si="58">E644/C644</f>
        <v>0.92211984292857141</v>
      </c>
    </row>
    <row r="645" spans="1:9" x14ac:dyDescent="0.25">
      <c r="A645" s="16"/>
      <c r="B645" s="15" t="s">
        <v>18</v>
      </c>
      <c r="C645" s="10">
        <f>C646</f>
        <v>28000000000</v>
      </c>
      <c r="D645" s="18">
        <f>E645</f>
        <v>25819355602</v>
      </c>
      <c r="E645" s="10">
        <f>E646</f>
        <v>25819355602</v>
      </c>
      <c r="F645" s="10">
        <f>G645</f>
        <v>15808672602</v>
      </c>
      <c r="G645" s="10">
        <v>15808672602</v>
      </c>
      <c r="H645" s="10"/>
      <c r="I645" s="8">
        <f t="shared" si="58"/>
        <v>0.92211984292857141</v>
      </c>
    </row>
    <row r="646" spans="1:9" x14ac:dyDescent="0.25">
      <c r="A646" s="16"/>
      <c r="B646" s="15" t="s">
        <v>17</v>
      </c>
      <c r="C646" s="18">
        <f>SUM(C647:C650)</f>
        <v>28000000000</v>
      </c>
      <c r="D646" s="18">
        <f>SUM(D647:D650)</f>
        <v>25819355602</v>
      </c>
      <c r="E646" s="18">
        <f>SUM(E647:E650)</f>
        <v>25819355602</v>
      </c>
      <c r="F646" s="18">
        <f>SUM(F647:F650)</f>
        <v>25819355602</v>
      </c>
      <c r="G646" s="18">
        <f>SUM(G647:G650)</f>
        <v>25819355602</v>
      </c>
      <c r="H646" s="10"/>
      <c r="I646" s="8">
        <f t="shared" si="58"/>
        <v>0.92211984292857141</v>
      </c>
    </row>
    <row r="647" spans="1:9" x14ac:dyDescent="0.25">
      <c r="A647" s="13"/>
      <c r="B647" s="17" t="s">
        <v>16</v>
      </c>
      <c r="C647" s="11">
        <v>1624000000</v>
      </c>
      <c r="D647" s="9">
        <f>E647</f>
        <v>0</v>
      </c>
      <c r="E647" s="9">
        <v>0</v>
      </c>
      <c r="F647" s="9">
        <f>G647</f>
        <v>0</v>
      </c>
      <c r="G647" s="9">
        <v>0</v>
      </c>
      <c r="H647" s="9"/>
      <c r="I647" s="8">
        <f t="shared" si="58"/>
        <v>0</v>
      </c>
    </row>
    <row r="648" spans="1:9" ht="30" x14ac:dyDescent="0.25">
      <c r="A648" s="13">
        <v>491</v>
      </c>
      <c r="B648" s="17" t="s">
        <v>15</v>
      </c>
      <c r="C648" s="11">
        <v>6376000000</v>
      </c>
      <c r="D648" s="9">
        <f>E648</f>
        <v>4247538000</v>
      </c>
      <c r="E648" s="9">
        <v>4247538000</v>
      </c>
      <c r="F648" s="9">
        <f>G648</f>
        <v>4247538000</v>
      </c>
      <c r="G648" s="9">
        <v>4247538000</v>
      </c>
      <c r="H648" s="9"/>
      <c r="I648" s="8">
        <f t="shared" si="58"/>
        <v>0.66617597239648685</v>
      </c>
    </row>
    <row r="649" spans="1:9" x14ac:dyDescent="0.25">
      <c r="A649" s="13">
        <v>492</v>
      </c>
      <c r="B649" s="17" t="s">
        <v>14</v>
      </c>
      <c r="C649" s="11">
        <v>20000000000</v>
      </c>
      <c r="D649" s="9">
        <f>E649</f>
        <v>11561134602</v>
      </c>
      <c r="E649" s="9">
        <v>11561134602</v>
      </c>
      <c r="F649" s="9">
        <f>G649</f>
        <v>11561134602</v>
      </c>
      <c r="G649" s="9">
        <v>11561134602</v>
      </c>
      <c r="H649" s="9"/>
      <c r="I649" s="8">
        <f t="shared" si="58"/>
        <v>0.57805673010000003</v>
      </c>
    </row>
    <row r="650" spans="1:9" x14ac:dyDescent="0.25">
      <c r="A650" s="13">
        <v>493</v>
      </c>
      <c r="B650" s="17" t="s">
        <v>0</v>
      </c>
      <c r="C650" s="11"/>
      <c r="D650" s="9">
        <f>E650</f>
        <v>10010683000</v>
      </c>
      <c r="E650" s="9">
        <v>10010683000</v>
      </c>
      <c r="F650" s="9">
        <f>G650</f>
        <v>10010683000</v>
      </c>
      <c r="G650" s="9">
        <v>10010683000</v>
      </c>
      <c r="H650" s="9"/>
      <c r="I650" s="8"/>
    </row>
    <row r="651" spans="1:9" x14ac:dyDescent="0.25">
      <c r="A651" s="16">
        <v>6</v>
      </c>
      <c r="B651" s="19" t="s">
        <v>13</v>
      </c>
      <c r="C651" s="18">
        <f>C652</f>
        <v>85000000000</v>
      </c>
      <c r="D651" s="10">
        <f>E651</f>
        <v>20193880002</v>
      </c>
      <c r="E651" s="18">
        <f>E652</f>
        <v>20193880002</v>
      </c>
      <c r="F651" s="18">
        <f>F652</f>
        <v>20193880002</v>
      </c>
      <c r="G651" s="18">
        <f>G652</f>
        <v>20193880002</v>
      </c>
      <c r="H651" s="10"/>
      <c r="I651" s="8">
        <f>E651/C651</f>
        <v>0.23757505884705882</v>
      </c>
    </row>
    <row r="652" spans="1:9" x14ac:dyDescent="0.25">
      <c r="A652" s="16"/>
      <c r="B652" s="15" t="s">
        <v>12</v>
      </c>
      <c r="C652" s="18">
        <f>SUM(C653:C656)</f>
        <v>85000000000</v>
      </c>
      <c r="D652" s="18">
        <f>SUM(D653:D656)</f>
        <v>20193880002</v>
      </c>
      <c r="E652" s="18">
        <f>SUM(E653:E656)</f>
        <v>20193880002</v>
      </c>
      <c r="F652" s="18">
        <f>SUM(F653:F656)</f>
        <v>20193880002</v>
      </c>
      <c r="G652" s="18">
        <f>SUM(G653:G656)</f>
        <v>20193880002</v>
      </c>
      <c r="H652" s="10"/>
      <c r="I652" s="8">
        <f>E652/C652</f>
        <v>0.23757505884705882</v>
      </c>
    </row>
    <row r="653" spans="1:9" x14ac:dyDescent="0.25">
      <c r="A653" s="13">
        <v>494</v>
      </c>
      <c r="B653" s="17" t="s">
        <v>11</v>
      </c>
      <c r="C653" s="11">
        <v>65000000000</v>
      </c>
      <c r="D653" s="9">
        <f>E653</f>
        <v>2222543708</v>
      </c>
      <c r="E653" s="9">
        <v>2222543708</v>
      </c>
      <c r="F653" s="9">
        <f>G653</f>
        <v>2222543708</v>
      </c>
      <c r="G653" s="9">
        <v>2222543708</v>
      </c>
      <c r="H653" s="9"/>
      <c r="I653" s="8">
        <f>E653/C653</f>
        <v>3.4192980123076921E-2</v>
      </c>
    </row>
    <row r="654" spans="1:9" ht="30" x14ac:dyDescent="0.25">
      <c r="A654" s="13">
        <v>495</v>
      </c>
      <c r="B654" s="17" t="s">
        <v>10</v>
      </c>
      <c r="C654" s="11">
        <v>10000000000</v>
      </c>
      <c r="D654" s="9">
        <f>E654</f>
        <v>4662641000</v>
      </c>
      <c r="E654" s="9">
        <v>4662641000</v>
      </c>
      <c r="F654" s="9">
        <f>G654</f>
        <v>4662641000</v>
      </c>
      <c r="G654" s="9">
        <v>4662641000</v>
      </c>
      <c r="H654" s="9"/>
      <c r="I654" s="8">
        <f>E654/C654</f>
        <v>0.46626410000000001</v>
      </c>
    </row>
    <row r="655" spans="1:9" x14ac:dyDescent="0.25">
      <c r="A655" s="13">
        <v>496</v>
      </c>
      <c r="B655" s="17" t="s">
        <v>9</v>
      </c>
      <c r="C655" s="11">
        <v>10000000000</v>
      </c>
      <c r="D655" s="9">
        <f>E655</f>
        <v>10000000000</v>
      </c>
      <c r="E655" s="9">
        <v>10000000000</v>
      </c>
      <c r="F655" s="9">
        <f>G655</f>
        <v>10000000000</v>
      </c>
      <c r="G655" s="9">
        <v>10000000000</v>
      </c>
      <c r="H655" s="9"/>
      <c r="I655" s="8">
        <f>E655/C655</f>
        <v>1</v>
      </c>
    </row>
    <row r="656" spans="1:9" x14ac:dyDescent="0.25">
      <c r="A656" s="13" t="s">
        <v>8</v>
      </c>
      <c r="B656" s="17" t="s">
        <v>0</v>
      </c>
      <c r="C656" s="11"/>
      <c r="D656" s="9">
        <f>E656</f>
        <v>3308695294</v>
      </c>
      <c r="E656" s="9">
        <v>3308695294</v>
      </c>
      <c r="F656" s="9">
        <f>G656</f>
        <v>3308695294</v>
      </c>
      <c r="G656" s="9">
        <v>3308695294</v>
      </c>
      <c r="H656" s="9"/>
      <c r="I656" s="8"/>
    </row>
    <row r="657" spans="1:9" x14ac:dyDescent="0.25">
      <c r="A657" s="16">
        <v>7</v>
      </c>
      <c r="B657" s="15" t="s">
        <v>7</v>
      </c>
      <c r="C657" s="18">
        <f t="shared" ref="C657:H657" si="59">SUM(C658:C661)</f>
        <v>66454000000</v>
      </c>
      <c r="D657" s="18">
        <f t="shared" si="59"/>
        <v>60974646345</v>
      </c>
      <c r="E657" s="18">
        <f t="shared" si="59"/>
        <v>60974646345</v>
      </c>
      <c r="F657" s="18">
        <f t="shared" si="59"/>
        <v>60974646345</v>
      </c>
      <c r="G657" s="18">
        <f t="shared" si="59"/>
        <v>0</v>
      </c>
      <c r="H657" s="18">
        <f t="shared" si="59"/>
        <v>60974646345</v>
      </c>
      <c r="I657" s="8">
        <f>E657/C657</f>
        <v>0.91754666904926718</v>
      </c>
    </row>
    <row r="658" spans="1:9" ht="30" x14ac:dyDescent="0.25">
      <c r="A658" s="13">
        <v>500</v>
      </c>
      <c r="B658" s="17" t="s">
        <v>6</v>
      </c>
      <c r="C658" s="11">
        <v>7352000000</v>
      </c>
      <c r="D658" s="9">
        <f>E658</f>
        <v>7758288000</v>
      </c>
      <c r="E658" s="9">
        <v>7758288000</v>
      </c>
      <c r="F658" s="9">
        <f>G658+H658</f>
        <v>7758288000</v>
      </c>
      <c r="G658" s="9"/>
      <c r="H658" s="9">
        <v>7758288000</v>
      </c>
      <c r="I658" s="8">
        <f>E658/C658</f>
        <v>1.0552622415669206</v>
      </c>
    </row>
    <row r="659" spans="1:9" ht="30" x14ac:dyDescent="0.25">
      <c r="A659" s="13">
        <v>501</v>
      </c>
      <c r="B659" s="17" t="s">
        <v>5</v>
      </c>
      <c r="C659" s="11">
        <v>7322000000</v>
      </c>
      <c r="D659" s="9">
        <f>E659</f>
        <v>4463800496</v>
      </c>
      <c r="E659" s="9">
        <v>4463800496</v>
      </c>
      <c r="F659" s="9">
        <f>G659+H659</f>
        <v>4463800496</v>
      </c>
      <c r="G659" s="9"/>
      <c r="H659" s="9">
        <v>4463800496</v>
      </c>
      <c r="I659" s="8">
        <f>E659/C659</f>
        <v>0.60964224201037964</v>
      </c>
    </row>
    <row r="660" spans="1:9" x14ac:dyDescent="0.25">
      <c r="A660" s="13">
        <v>502</v>
      </c>
      <c r="B660" s="17" t="s">
        <v>4</v>
      </c>
      <c r="C660" s="11">
        <v>51780000000</v>
      </c>
      <c r="D660" s="9">
        <f>E660</f>
        <v>41525684269</v>
      </c>
      <c r="E660" s="9">
        <v>41525684269</v>
      </c>
      <c r="F660" s="9">
        <f>G660+H660</f>
        <v>41525684269</v>
      </c>
      <c r="G660" s="9"/>
      <c r="H660" s="9">
        <v>41525684269</v>
      </c>
      <c r="I660" s="8">
        <f>E660/C660</f>
        <v>0.80196377499034377</v>
      </c>
    </row>
    <row r="661" spans="1:9" x14ac:dyDescent="0.25">
      <c r="A661" s="13">
        <v>503</v>
      </c>
      <c r="B661" s="17" t="s">
        <v>0</v>
      </c>
      <c r="C661" s="11"/>
      <c r="D661" s="9">
        <f>E661</f>
        <v>7226873580</v>
      </c>
      <c r="E661" s="9">
        <v>7226873580</v>
      </c>
      <c r="F661" s="9">
        <f>G661+H661</f>
        <v>7226873580</v>
      </c>
      <c r="G661" s="9"/>
      <c r="H661" s="9">
        <v>7226873580</v>
      </c>
      <c r="I661" s="8"/>
    </row>
    <row r="662" spans="1:9" x14ac:dyDescent="0.25">
      <c r="A662" s="16">
        <v>8</v>
      </c>
      <c r="B662" s="15" t="s">
        <v>3</v>
      </c>
      <c r="C662" s="10">
        <f>C663</f>
        <v>40000000000</v>
      </c>
      <c r="D662" s="10">
        <f>E662</f>
        <v>44733148219</v>
      </c>
      <c r="E662" s="10">
        <f>E663</f>
        <v>44733148219</v>
      </c>
      <c r="F662" s="10">
        <f>G662</f>
        <v>0</v>
      </c>
      <c r="G662" s="10"/>
      <c r="H662" s="10"/>
      <c r="I662" s="8">
        <f>E662/C662</f>
        <v>1.118328705475</v>
      </c>
    </row>
    <row r="663" spans="1:9" x14ac:dyDescent="0.25">
      <c r="A663" s="13"/>
      <c r="B663" s="14" t="s">
        <v>2</v>
      </c>
      <c r="C663" s="10">
        <f>SUM(C664:C665)</f>
        <v>40000000000</v>
      </c>
      <c r="D663" s="10">
        <f>SUM(D664:D665)</f>
        <v>44733148219</v>
      </c>
      <c r="E663" s="10">
        <f>SUM(E664:E665)</f>
        <v>44733148219</v>
      </c>
      <c r="F663" s="10">
        <f>G663</f>
        <v>0</v>
      </c>
      <c r="G663" s="9"/>
      <c r="H663" s="9"/>
      <c r="I663" s="8">
        <f>E663/C663</f>
        <v>1.118328705475</v>
      </c>
    </row>
    <row r="664" spans="1:9" ht="30" x14ac:dyDescent="0.25">
      <c r="A664" s="13">
        <v>504</v>
      </c>
      <c r="B664" s="12" t="s">
        <v>1</v>
      </c>
      <c r="C664" s="11">
        <v>40000000000</v>
      </c>
      <c r="D664" s="9">
        <f>E664</f>
        <v>2009778000</v>
      </c>
      <c r="E664" s="9">
        <v>2009778000</v>
      </c>
      <c r="F664" s="10">
        <f>G664</f>
        <v>0</v>
      </c>
      <c r="G664" s="9"/>
      <c r="H664" s="9"/>
      <c r="I664" s="8">
        <f>E664/C664</f>
        <v>5.0244450000000003E-2</v>
      </c>
    </row>
    <row r="665" spans="1:9" x14ac:dyDescent="0.25">
      <c r="A665" s="7">
        <v>505</v>
      </c>
      <c r="B665" s="6" t="s">
        <v>0</v>
      </c>
      <c r="C665" s="5"/>
      <c r="D665" s="3">
        <f>E665</f>
        <v>42723370219</v>
      </c>
      <c r="E665" s="3">
        <f>44733148219-E664</f>
        <v>42723370219</v>
      </c>
      <c r="F665" s="4"/>
      <c r="G665" s="3"/>
      <c r="H665" s="3"/>
      <c r="I665" s="2"/>
    </row>
  </sheetData>
  <mergeCells count="10">
    <mergeCell ref="E8:E9"/>
    <mergeCell ref="C7:C9"/>
    <mergeCell ref="A4:I4"/>
    <mergeCell ref="A5:I5"/>
    <mergeCell ref="I7:I9"/>
    <mergeCell ref="A7:A9"/>
    <mergeCell ref="B7:B9"/>
    <mergeCell ref="D7:H7"/>
    <mergeCell ref="D8:D9"/>
    <mergeCell ref="F8:H8"/>
  </mergeCells>
  <pageMargins left="0.27559055118110237" right="0.27559055118110237" top="0.43307086614173229" bottom="0.39370078740157483" header="0.31496062992125984" footer="0.31496062992125984"/>
  <pageSetup paperSize="9" scale="78" orientation="landscape" r:id="rId1"/>
  <headerFooter>
    <oddFooter>&amp;R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Props1.xml><?xml version="1.0" encoding="utf-8"?>
<ds:datastoreItem xmlns:ds="http://schemas.openxmlformats.org/officeDocument/2006/customXml" ds:itemID="{BC7D6E3C-A519-4057-8EE1-AA04D656424C}"/>
</file>

<file path=customXml/itemProps2.xml><?xml version="1.0" encoding="utf-8"?>
<ds:datastoreItem xmlns:ds="http://schemas.openxmlformats.org/officeDocument/2006/customXml" ds:itemID="{40992DD8-4A49-4D6A-B7F5-69C665BFFEEE}"/>
</file>

<file path=customXml/itemProps3.xml><?xml version="1.0" encoding="utf-8"?>
<ds:datastoreItem xmlns:ds="http://schemas.openxmlformats.org/officeDocument/2006/customXml" ds:itemID="{47ABBAAC-9476-4BEA-BA78-98E059B6C3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nguyenvonhathang</cp:lastModifiedBy>
  <dcterms:created xsi:type="dcterms:W3CDTF">2019-04-04T02:44:21Z</dcterms:created>
  <dcterms:modified xsi:type="dcterms:W3CDTF">2019-04-11T04:07:22Z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