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7\"/>
    </mc:Choice>
  </mc:AlternateContent>
  <bookViews>
    <workbookView xWindow="0" yWindow="0" windowWidth="24000" windowHeight="9735"/>
  </bookViews>
  <sheets>
    <sheet name="Bao 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3" i="1"/>
  <c r="F13" i="1"/>
  <c r="H13" i="1"/>
  <c r="I13" i="1"/>
  <c r="L13" i="1"/>
  <c r="M13" i="1"/>
  <c r="O13" i="1"/>
  <c r="O12" i="1" s="1"/>
  <c r="V12" i="1" s="1"/>
  <c r="P13" i="1"/>
  <c r="S13" i="1"/>
  <c r="D14" i="1"/>
  <c r="D13" i="1" s="1"/>
  <c r="G14" i="1"/>
  <c r="K14" i="1"/>
  <c r="J14" i="1" s="1"/>
  <c r="N14" i="1"/>
  <c r="U14" i="1" s="1"/>
  <c r="V14" i="1"/>
  <c r="C15" i="1"/>
  <c r="D15" i="1"/>
  <c r="G15" i="1"/>
  <c r="K15" i="1"/>
  <c r="J15" i="1" s="1"/>
  <c r="Q15" i="1" s="1"/>
  <c r="N15" i="1"/>
  <c r="U15" i="1"/>
  <c r="V15" i="1"/>
  <c r="D16" i="1"/>
  <c r="C16" i="1" s="1"/>
  <c r="G16" i="1"/>
  <c r="J16" i="1"/>
  <c r="Q16" i="1" s="1"/>
  <c r="K16" i="1"/>
  <c r="N16" i="1"/>
  <c r="U16" i="1"/>
  <c r="V16" i="1"/>
  <c r="D17" i="1"/>
  <c r="C17" i="1" s="1"/>
  <c r="G17" i="1"/>
  <c r="G13" i="1" s="1"/>
  <c r="K17" i="1"/>
  <c r="J17" i="1" s="1"/>
  <c r="Q17" i="1" s="1"/>
  <c r="N17" i="1"/>
  <c r="U17" i="1" s="1"/>
  <c r="V17" i="1"/>
  <c r="D18" i="1"/>
  <c r="C18" i="1" s="1"/>
  <c r="G18" i="1"/>
  <c r="K18" i="1"/>
  <c r="J18" i="1" s="1"/>
  <c r="Q18" i="1" s="1"/>
  <c r="N18" i="1"/>
  <c r="U18" i="1" s="1"/>
  <c r="V18" i="1"/>
  <c r="C19" i="1"/>
  <c r="D19" i="1"/>
  <c r="G19" i="1"/>
  <c r="K19" i="1"/>
  <c r="J19" i="1" s="1"/>
  <c r="Q19" i="1" s="1"/>
  <c r="N19" i="1"/>
  <c r="U19" i="1"/>
  <c r="V19" i="1"/>
  <c r="D20" i="1"/>
  <c r="C20" i="1" s="1"/>
  <c r="G20" i="1"/>
  <c r="J20" i="1"/>
  <c r="Q20" i="1" s="1"/>
  <c r="K20" i="1"/>
  <c r="N20" i="1"/>
  <c r="U20" i="1"/>
  <c r="V20" i="1"/>
  <c r="G21" i="1"/>
  <c r="C21" i="1" s="1"/>
  <c r="J21" i="1"/>
  <c r="Q21" i="1" s="1"/>
  <c r="N21" i="1"/>
  <c r="U21" i="1"/>
  <c r="V21" i="1"/>
  <c r="G22" i="1"/>
  <c r="C22" i="1" s="1"/>
  <c r="N22" i="1"/>
  <c r="U22" i="1" s="1"/>
  <c r="V22" i="1"/>
  <c r="C23" i="1"/>
  <c r="G23" i="1"/>
  <c r="N23" i="1"/>
  <c r="U23" i="1" s="1"/>
  <c r="V23" i="1"/>
  <c r="D24" i="1"/>
  <c r="C24" i="1" s="1"/>
  <c r="G24" i="1"/>
  <c r="K24" i="1"/>
  <c r="J24" i="1" s="1"/>
  <c r="Q24" i="1" s="1"/>
  <c r="N24" i="1"/>
  <c r="S24" i="1"/>
  <c r="E25" i="1"/>
  <c r="E12" i="1" s="1"/>
  <c r="F25" i="1"/>
  <c r="H25" i="1"/>
  <c r="H12" i="1" s="1"/>
  <c r="I25" i="1"/>
  <c r="I12" i="1" s="1"/>
  <c r="L25" i="1"/>
  <c r="L12" i="1" s="1"/>
  <c r="S12" i="1" s="1"/>
  <c r="M25" i="1"/>
  <c r="M12" i="1" s="1"/>
  <c r="O25" i="1"/>
  <c r="V25" i="1" s="1"/>
  <c r="P25" i="1"/>
  <c r="P12" i="1" s="1"/>
  <c r="D26" i="1"/>
  <c r="D25" i="1" s="1"/>
  <c r="G26" i="1"/>
  <c r="J26" i="1"/>
  <c r="K26" i="1"/>
  <c r="N26" i="1"/>
  <c r="U26" i="1"/>
  <c r="V26" i="1"/>
  <c r="D27" i="1"/>
  <c r="C27" i="1" s="1"/>
  <c r="G27" i="1"/>
  <c r="G25" i="1" s="1"/>
  <c r="K27" i="1"/>
  <c r="J27" i="1" s="1"/>
  <c r="Q27" i="1" s="1"/>
  <c r="N27" i="1"/>
  <c r="U27" i="1" s="1"/>
  <c r="V27" i="1"/>
  <c r="D28" i="1"/>
  <c r="C28" i="1" s="1"/>
  <c r="G28" i="1"/>
  <c r="K28" i="1"/>
  <c r="J28" i="1" s="1"/>
  <c r="Q28" i="1" s="1"/>
  <c r="N28" i="1"/>
  <c r="U28" i="1" s="1"/>
  <c r="V28" i="1"/>
  <c r="C29" i="1"/>
  <c r="D29" i="1"/>
  <c r="G29" i="1"/>
  <c r="K29" i="1"/>
  <c r="K25" i="1" s="1"/>
  <c r="N29" i="1"/>
  <c r="U29" i="1"/>
  <c r="V29" i="1"/>
  <c r="D30" i="1"/>
  <c r="C30" i="1" s="1"/>
  <c r="G30" i="1"/>
  <c r="J30" i="1"/>
  <c r="Q30" i="1" s="1"/>
  <c r="K30" i="1"/>
  <c r="N30" i="1"/>
  <c r="U30" i="1"/>
  <c r="V30" i="1"/>
  <c r="D31" i="1"/>
  <c r="C31" i="1" s="1"/>
  <c r="G31" i="1"/>
  <c r="K31" i="1"/>
  <c r="J31" i="1" s="1"/>
  <c r="Q31" i="1" s="1"/>
  <c r="N31" i="1"/>
  <c r="U31" i="1" s="1"/>
  <c r="V31" i="1"/>
  <c r="D32" i="1"/>
  <c r="C32" i="1" s="1"/>
  <c r="G32" i="1"/>
  <c r="K32" i="1"/>
  <c r="J32" i="1" s="1"/>
  <c r="Q32" i="1" s="1"/>
  <c r="N32" i="1"/>
  <c r="U32" i="1" s="1"/>
  <c r="V32" i="1"/>
  <c r="C33" i="1"/>
  <c r="D33" i="1"/>
  <c r="G33" i="1"/>
  <c r="K33" i="1"/>
  <c r="J33" i="1" s="1"/>
  <c r="Q33" i="1" s="1"/>
  <c r="N33" i="1"/>
  <c r="U33" i="1"/>
  <c r="V33" i="1"/>
  <c r="D34" i="1"/>
  <c r="C34" i="1" s="1"/>
  <c r="G34" i="1"/>
  <c r="J34" i="1"/>
  <c r="Q34" i="1" s="1"/>
  <c r="K34" i="1"/>
  <c r="N34" i="1"/>
  <c r="U34" i="1"/>
  <c r="V34" i="1"/>
  <c r="G12" i="1" l="1"/>
  <c r="D12" i="1"/>
  <c r="Q14" i="1"/>
  <c r="J13" i="1"/>
  <c r="K13" i="1"/>
  <c r="J29" i="1"/>
  <c r="Q29" i="1" s="1"/>
  <c r="N25" i="1"/>
  <c r="U25" i="1" s="1"/>
  <c r="J22" i="1"/>
  <c r="Q22" i="1" s="1"/>
  <c r="C14" i="1"/>
  <c r="C13" i="1" s="1"/>
  <c r="N13" i="1"/>
  <c r="R24" i="1"/>
  <c r="J23" i="1"/>
  <c r="Q23" i="1" s="1"/>
  <c r="V13" i="1"/>
  <c r="C26" i="1"/>
  <c r="C25" i="1" s="1"/>
  <c r="Q26" i="1" l="1"/>
  <c r="J25" i="1"/>
  <c r="Q25" i="1" s="1"/>
  <c r="K12" i="1"/>
  <c r="R12" i="1" s="1"/>
  <c r="R13" i="1"/>
  <c r="U13" i="1"/>
  <c r="N12" i="1"/>
  <c r="U12" i="1" s="1"/>
  <c r="C12" i="1"/>
  <c r="J12" i="1"/>
  <c r="Q12" i="1" s="1"/>
  <c r="Q13" i="1"/>
</calcChain>
</file>

<file path=xl/sharedStrings.xml><?xml version="1.0" encoding="utf-8"?>
<sst xmlns="http://schemas.openxmlformats.org/spreadsheetml/2006/main" count="63" uniqueCount="42">
  <si>
    <t>(1) Chi tiết theo Biểu mẫu số 68.1/CK-NSNN</t>
  </si>
  <si>
    <t>Huyện Bình Đại</t>
  </si>
  <si>
    <t>Huyện Ba Tri</t>
  </si>
  <si>
    <t>Huyện Thạnh Phú</t>
  </si>
  <si>
    <t>Huyện Chợ Lách</t>
  </si>
  <si>
    <t>Huyện Mỏ Cày Bắc</t>
  </si>
  <si>
    <t>Huyện Mỏ Cày Nam</t>
  </si>
  <si>
    <t>Huyện Giồng Trôm</t>
  </si>
  <si>
    <t>Huyện Châu Thành</t>
  </si>
  <si>
    <t>Thành phố Bến Tre</t>
  </si>
  <si>
    <t>Ngân sách huyện</t>
  </si>
  <si>
    <t>II</t>
  </si>
  <si>
    <r>
      <t>Các chương trình, dự án đầu tư</t>
    </r>
    <r>
      <rPr>
        <vertAlign val="superscript"/>
        <sz val="12"/>
        <color indexed="8"/>
        <rFont val="Times New Roman"/>
        <family val="1"/>
      </rPr>
      <t>(1)</t>
    </r>
  </si>
  <si>
    <t>Hội Cựu chiến binh tỉnh</t>
  </si>
  <si>
    <t>Hội Nông dân tỉnh</t>
  </si>
  <si>
    <t>Hội Liên hiệp phụ nữ tỉnh</t>
  </si>
  <si>
    <t>Sở Kế hoạch và Đầu tư</t>
  </si>
  <si>
    <t>Sở Giáo dục và Đào tạo</t>
  </si>
  <si>
    <t>Sở Nông nghiệp và Phát triển nông thôn</t>
  </si>
  <si>
    <t>Sở Văn hoá, Thể thao và Du lịch</t>
  </si>
  <si>
    <t>Sở Thông tin và truyền thông</t>
  </si>
  <si>
    <t>Sở Nội vụ</t>
  </si>
  <si>
    <t>Sở Lao động - Thương binh và Xã hội</t>
  </si>
  <si>
    <t>Ngân sách cấp tỉnh</t>
  </si>
  <si>
    <t>I</t>
  </si>
  <si>
    <t>TỔNG SỐ</t>
  </si>
  <si>
    <t>B</t>
  </si>
  <si>
    <t>A</t>
  </si>
  <si>
    <t>Vốn ngoài nước</t>
  </si>
  <si>
    <t>Vốn trong nước</t>
  </si>
  <si>
    <t>Tổng số</t>
  </si>
  <si>
    <t>Kinh phí sự nghiệp</t>
  </si>
  <si>
    <t>Đầu tư phát triển</t>
  </si>
  <si>
    <t>TỔNG CỘNG</t>
  </si>
  <si>
    <t>SO SÁNH (%)</t>
  </si>
  <si>
    <t>QUYẾT TOÁN</t>
  </si>
  <si>
    <t>DỰ TOÁN</t>
  </si>
  <si>
    <t>QUYẾT TOÁN CHI CHƯƠNG TRÌNH MỤC TIÊU QUỐC GIA NGÂN SÁCH CẤP TỈNH VÀ NGÂN SÁCH HUYỆN NĂM 2017</t>
  </si>
  <si>
    <t xml:space="preserve">    TỈNH BẾN TRE</t>
  </si>
  <si>
    <t>Biểu số 68/CK-NSNN</t>
  </si>
  <si>
    <t>ỦY BAN NHÂN DÂN</t>
  </si>
  <si>
    <t>(Ban hành kèm theo Quyết định số 67/QĐ-UBND ngày 10 tháng 01 năm 2019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</si>
</sst>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/>
    <xf numFmtId="0" fontId="3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1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6"/>
  <sheetViews>
    <sheetView tabSelected="1" workbookViewId="0">
      <selection activeCell="J9" sqref="J9:J10"/>
    </sheetView>
  </sheetViews>
  <sheetFormatPr defaultRowHeight="15.75" x14ac:dyDescent="0.25"/>
  <cols>
    <col min="1" max="1" width="9.140625" style="1"/>
    <col min="2" max="2" width="32" style="1" customWidth="1"/>
    <col min="3" max="3" width="10.5703125" style="1" customWidth="1"/>
    <col min="4" max="4" width="10.140625" style="1" customWidth="1"/>
    <col min="5" max="5" width="9.5703125" style="1" bestFit="1" customWidth="1"/>
    <col min="6" max="9" width="9.140625" style="1"/>
    <col min="10" max="11" width="10" style="1" customWidth="1"/>
    <col min="12" max="12" width="9.5703125" style="1" bestFit="1" customWidth="1"/>
    <col min="13" max="16384" width="9.140625" style="1"/>
  </cols>
  <sheetData>
    <row r="1" spans="1:23" x14ac:dyDescent="0.25">
      <c r="A1" s="1" t="s">
        <v>40</v>
      </c>
      <c r="W1" s="27" t="s">
        <v>39</v>
      </c>
    </row>
    <row r="2" spans="1:23" x14ac:dyDescent="0.25">
      <c r="A2" s="1" t="s">
        <v>38</v>
      </c>
    </row>
    <row r="5" spans="1:23" x14ac:dyDescent="0.25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5">
      <c r="A6" s="32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8" spans="1:23" ht="15.75" customHeight="1" x14ac:dyDescent="0.25">
      <c r="A8" s="28"/>
      <c r="B8" s="28"/>
      <c r="C8" s="28" t="s">
        <v>36</v>
      </c>
      <c r="D8" s="28"/>
      <c r="E8" s="28"/>
      <c r="F8" s="28"/>
      <c r="G8" s="28"/>
      <c r="H8" s="28"/>
      <c r="I8" s="28"/>
      <c r="J8" s="28" t="s">
        <v>35</v>
      </c>
      <c r="K8" s="28"/>
      <c r="L8" s="28"/>
      <c r="M8" s="28"/>
      <c r="N8" s="28"/>
      <c r="O8" s="28"/>
      <c r="P8" s="28"/>
      <c r="Q8" s="28" t="s">
        <v>34</v>
      </c>
      <c r="R8" s="28"/>
      <c r="S8" s="28"/>
      <c r="T8" s="28"/>
      <c r="U8" s="28"/>
      <c r="V8" s="28"/>
      <c r="W8" s="28"/>
    </row>
    <row r="9" spans="1:23" ht="15.75" customHeight="1" x14ac:dyDescent="0.25">
      <c r="A9" s="28"/>
      <c r="B9" s="28"/>
      <c r="C9" s="29" t="s">
        <v>33</v>
      </c>
      <c r="D9" s="30" t="s">
        <v>32</v>
      </c>
      <c r="E9" s="30"/>
      <c r="F9" s="30"/>
      <c r="G9" s="30" t="s">
        <v>31</v>
      </c>
      <c r="H9" s="30"/>
      <c r="I9" s="30"/>
      <c r="J9" s="29" t="s">
        <v>33</v>
      </c>
      <c r="K9" s="30" t="s">
        <v>32</v>
      </c>
      <c r="L9" s="30"/>
      <c r="M9" s="30"/>
      <c r="N9" s="30" t="s">
        <v>31</v>
      </c>
      <c r="O9" s="30"/>
      <c r="P9" s="30"/>
      <c r="Q9" s="29" t="s">
        <v>33</v>
      </c>
      <c r="R9" s="30" t="s">
        <v>32</v>
      </c>
      <c r="S9" s="30"/>
      <c r="T9" s="30"/>
      <c r="U9" s="30" t="s">
        <v>31</v>
      </c>
      <c r="V9" s="30"/>
      <c r="W9" s="30"/>
    </row>
    <row r="10" spans="1:23" ht="47.25" x14ac:dyDescent="0.25">
      <c r="A10" s="28"/>
      <c r="B10" s="28"/>
      <c r="C10" s="29"/>
      <c r="D10" s="26" t="s">
        <v>30</v>
      </c>
      <c r="E10" s="26" t="s">
        <v>29</v>
      </c>
      <c r="F10" s="26" t="s">
        <v>28</v>
      </c>
      <c r="G10" s="26" t="s">
        <v>30</v>
      </c>
      <c r="H10" s="26" t="s">
        <v>29</v>
      </c>
      <c r="I10" s="26" t="s">
        <v>28</v>
      </c>
      <c r="J10" s="29"/>
      <c r="K10" s="26" t="s">
        <v>30</v>
      </c>
      <c r="L10" s="26" t="s">
        <v>29</v>
      </c>
      <c r="M10" s="26" t="s">
        <v>28</v>
      </c>
      <c r="N10" s="26" t="s">
        <v>30</v>
      </c>
      <c r="O10" s="26" t="s">
        <v>29</v>
      </c>
      <c r="P10" s="26" t="s">
        <v>28</v>
      </c>
      <c r="Q10" s="29"/>
      <c r="R10" s="26" t="s">
        <v>30</v>
      </c>
      <c r="S10" s="26" t="s">
        <v>29</v>
      </c>
      <c r="T10" s="26" t="s">
        <v>28</v>
      </c>
      <c r="U10" s="26" t="s">
        <v>30</v>
      </c>
      <c r="V10" s="26" t="s">
        <v>29</v>
      </c>
      <c r="W10" s="26" t="s">
        <v>28</v>
      </c>
    </row>
    <row r="11" spans="1:23" x14ac:dyDescent="0.25">
      <c r="A11" s="25" t="s">
        <v>27</v>
      </c>
      <c r="B11" s="25" t="s">
        <v>26</v>
      </c>
      <c r="C11" s="25">
        <v>4</v>
      </c>
      <c r="D11" s="25">
        <v>5</v>
      </c>
      <c r="E11" s="25">
        <v>6</v>
      </c>
      <c r="F11" s="25">
        <v>7</v>
      </c>
      <c r="G11" s="25">
        <v>8</v>
      </c>
      <c r="H11" s="25">
        <v>9</v>
      </c>
      <c r="I11" s="25">
        <v>10</v>
      </c>
      <c r="J11" s="25">
        <v>14</v>
      </c>
      <c r="K11" s="25">
        <v>15</v>
      </c>
      <c r="L11" s="25">
        <v>16</v>
      </c>
      <c r="M11" s="25">
        <v>17</v>
      </c>
      <c r="N11" s="25">
        <v>18</v>
      </c>
      <c r="O11" s="25">
        <v>19</v>
      </c>
      <c r="P11" s="25">
        <v>20</v>
      </c>
      <c r="Q11" s="25">
        <v>14</v>
      </c>
      <c r="R11" s="25">
        <v>15</v>
      </c>
      <c r="S11" s="25">
        <v>16</v>
      </c>
      <c r="T11" s="25">
        <v>17</v>
      </c>
      <c r="U11" s="25">
        <v>18</v>
      </c>
      <c r="V11" s="25">
        <v>19</v>
      </c>
      <c r="W11" s="25">
        <v>20</v>
      </c>
    </row>
    <row r="12" spans="1:23" x14ac:dyDescent="0.25">
      <c r="A12" s="24"/>
      <c r="B12" s="23" t="s">
        <v>25</v>
      </c>
      <c r="C12" s="22">
        <f t="shared" ref="C12:P12" si="0">C13+C25</f>
        <v>232534</v>
      </c>
      <c r="D12" s="22">
        <f t="shared" si="0"/>
        <v>178388</v>
      </c>
      <c r="E12" s="22">
        <f t="shared" si="0"/>
        <v>178388</v>
      </c>
      <c r="F12" s="22">
        <f t="shared" si="0"/>
        <v>0</v>
      </c>
      <c r="G12" s="22">
        <f t="shared" si="0"/>
        <v>54146</v>
      </c>
      <c r="H12" s="22">
        <f t="shared" si="0"/>
        <v>54146</v>
      </c>
      <c r="I12" s="22">
        <f t="shared" si="0"/>
        <v>0</v>
      </c>
      <c r="J12" s="22">
        <f t="shared" si="0"/>
        <v>191247.798863</v>
      </c>
      <c r="K12" s="22">
        <f t="shared" si="0"/>
        <v>148784.02386300001</v>
      </c>
      <c r="L12" s="22">
        <f t="shared" si="0"/>
        <v>148784.02386300001</v>
      </c>
      <c r="M12" s="22">
        <f t="shared" si="0"/>
        <v>0</v>
      </c>
      <c r="N12" s="22">
        <f t="shared" si="0"/>
        <v>42463.775000000001</v>
      </c>
      <c r="O12" s="22">
        <f t="shared" si="0"/>
        <v>42463.775000000001</v>
      </c>
      <c r="P12" s="22">
        <f t="shared" si="0"/>
        <v>0</v>
      </c>
      <c r="Q12" s="21">
        <f t="shared" ref="Q12:S13" si="1">J12/C12*100</f>
        <v>82.245090551489241</v>
      </c>
      <c r="R12" s="21">
        <f t="shared" si="1"/>
        <v>83.404726698544749</v>
      </c>
      <c r="S12" s="21">
        <f t="shared" si="1"/>
        <v>83.404726698544749</v>
      </c>
      <c r="T12" s="21"/>
      <c r="U12" s="21">
        <f t="shared" ref="U12:U23" si="2">N12/G12*100</f>
        <v>78.424583533409674</v>
      </c>
      <c r="V12" s="21">
        <f t="shared" ref="V12:V23" si="3">O12/H12*100</f>
        <v>78.424583533409674</v>
      </c>
      <c r="W12" s="21"/>
    </row>
    <row r="13" spans="1:23" x14ac:dyDescent="0.25">
      <c r="A13" s="16" t="s">
        <v>24</v>
      </c>
      <c r="B13" s="20" t="s">
        <v>23</v>
      </c>
      <c r="C13" s="14">
        <f t="shared" ref="C13:P13" si="4">SUM(C14:C24)</f>
        <v>212593</v>
      </c>
      <c r="D13" s="14">
        <f t="shared" si="4"/>
        <v>178388</v>
      </c>
      <c r="E13" s="14">
        <f t="shared" si="4"/>
        <v>178388</v>
      </c>
      <c r="F13" s="14">
        <f t="shared" si="4"/>
        <v>0</v>
      </c>
      <c r="G13" s="14">
        <f t="shared" si="4"/>
        <v>34205</v>
      </c>
      <c r="H13" s="14">
        <f t="shared" si="4"/>
        <v>34205</v>
      </c>
      <c r="I13" s="14">
        <f t="shared" si="4"/>
        <v>0</v>
      </c>
      <c r="J13" s="14">
        <f t="shared" si="4"/>
        <v>171330.798863</v>
      </c>
      <c r="K13" s="14">
        <f t="shared" si="4"/>
        <v>148784.02386300001</v>
      </c>
      <c r="L13" s="14">
        <f t="shared" si="4"/>
        <v>148784.02386300001</v>
      </c>
      <c r="M13" s="14">
        <f t="shared" si="4"/>
        <v>0</v>
      </c>
      <c r="N13" s="14">
        <f t="shared" si="4"/>
        <v>22546.775000000001</v>
      </c>
      <c r="O13" s="14">
        <f t="shared" si="4"/>
        <v>22546.775000000001</v>
      </c>
      <c r="P13" s="14">
        <f t="shared" si="4"/>
        <v>0</v>
      </c>
      <c r="Q13" s="13">
        <f t="shared" si="1"/>
        <v>80.590987879657376</v>
      </c>
      <c r="R13" s="13">
        <f t="shared" si="1"/>
        <v>83.404726698544749</v>
      </c>
      <c r="S13" s="13">
        <f t="shared" si="1"/>
        <v>83.404726698544749</v>
      </c>
      <c r="T13" s="13"/>
      <c r="U13" s="13">
        <f t="shared" si="2"/>
        <v>65.916605759391913</v>
      </c>
      <c r="V13" s="13">
        <f t="shared" si="3"/>
        <v>65.916605759391913</v>
      </c>
      <c r="W13" s="13"/>
    </row>
    <row r="14" spans="1:23" ht="31.5" x14ac:dyDescent="0.25">
      <c r="A14" s="12">
        <v>1</v>
      </c>
      <c r="B14" s="11" t="s">
        <v>22</v>
      </c>
      <c r="C14" s="10">
        <f t="shared" ref="C14:C24" si="5">D14+G14</f>
        <v>4201</v>
      </c>
      <c r="D14" s="10">
        <f t="shared" ref="D14:D20" si="6">E14+F14</f>
        <v>0</v>
      </c>
      <c r="E14" s="10"/>
      <c r="F14" s="10"/>
      <c r="G14" s="10">
        <f t="shared" ref="G14:G24" si="7">H14+I14</f>
        <v>4201</v>
      </c>
      <c r="H14" s="10">
        <v>4201</v>
      </c>
      <c r="I14" s="10"/>
      <c r="J14" s="10">
        <f t="shared" ref="J14:J24" si="8">K14+N14</f>
        <v>3154</v>
      </c>
      <c r="K14" s="10">
        <f t="shared" ref="K14:K20" si="9">L14+M14</f>
        <v>0</v>
      </c>
      <c r="L14" s="10"/>
      <c r="M14" s="10"/>
      <c r="N14" s="10">
        <f t="shared" ref="N14:N24" si="10">O14+P14</f>
        <v>3154</v>
      </c>
      <c r="O14" s="10">
        <v>3154</v>
      </c>
      <c r="P14" s="10"/>
      <c r="Q14" s="8">
        <f t="shared" ref="Q14:Q34" si="11">J14/C14*100</f>
        <v>75.077362532730305</v>
      </c>
      <c r="R14" s="8"/>
      <c r="S14" s="8"/>
      <c r="T14" s="8"/>
      <c r="U14" s="8">
        <f t="shared" si="2"/>
        <v>75.077362532730305</v>
      </c>
      <c r="V14" s="8">
        <f t="shared" si="3"/>
        <v>75.077362532730305</v>
      </c>
      <c r="W14" s="8"/>
    </row>
    <row r="15" spans="1:23" x14ac:dyDescent="0.25">
      <c r="A15" s="12">
        <v>2</v>
      </c>
      <c r="B15" s="11" t="s">
        <v>21</v>
      </c>
      <c r="C15" s="10">
        <f t="shared" si="5"/>
        <v>1000</v>
      </c>
      <c r="D15" s="10">
        <f t="shared" si="6"/>
        <v>0</v>
      </c>
      <c r="E15" s="10"/>
      <c r="F15" s="10"/>
      <c r="G15" s="10">
        <f t="shared" si="7"/>
        <v>1000</v>
      </c>
      <c r="H15" s="10">
        <v>1000</v>
      </c>
      <c r="I15" s="10"/>
      <c r="J15" s="10">
        <f t="shared" si="8"/>
        <v>668</v>
      </c>
      <c r="K15" s="10">
        <f t="shared" si="9"/>
        <v>0</v>
      </c>
      <c r="L15" s="10"/>
      <c r="M15" s="10"/>
      <c r="N15" s="10">
        <f t="shared" si="10"/>
        <v>668</v>
      </c>
      <c r="O15" s="10">
        <v>668</v>
      </c>
      <c r="P15" s="10"/>
      <c r="Q15" s="8">
        <f t="shared" si="11"/>
        <v>66.8</v>
      </c>
      <c r="R15" s="8"/>
      <c r="S15" s="8"/>
      <c r="T15" s="8"/>
      <c r="U15" s="8">
        <f t="shared" si="2"/>
        <v>66.8</v>
      </c>
      <c r="V15" s="8">
        <f t="shared" si="3"/>
        <v>66.8</v>
      </c>
      <c r="W15" s="8"/>
    </row>
    <row r="16" spans="1:23" x14ac:dyDescent="0.25">
      <c r="A16" s="12">
        <v>4</v>
      </c>
      <c r="B16" s="11" t="s">
        <v>20</v>
      </c>
      <c r="C16" s="10">
        <f t="shared" si="5"/>
        <v>2730</v>
      </c>
      <c r="D16" s="10">
        <f t="shared" si="6"/>
        <v>0</v>
      </c>
      <c r="E16" s="10"/>
      <c r="F16" s="10"/>
      <c r="G16" s="10">
        <f t="shared" si="7"/>
        <v>2730</v>
      </c>
      <c r="H16" s="10">
        <v>2730</v>
      </c>
      <c r="I16" s="10"/>
      <c r="J16" s="10">
        <f t="shared" si="8"/>
        <v>2423</v>
      </c>
      <c r="K16" s="10">
        <f t="shared" si="9"/>
        <v>0</v>
      </c>
      <c r="L16" s="10"/>
      <c r="M16" s="10"/>
      <c r="N16" s="10">
        <f t="shared" si="10"/>
        <v>2423</v>
      </c>
      <c r="O16" s="10">
        <v>2423</v>
      </c>
      <c r="P16" s="10"/>
      <c r="Q16" s="8">
        <f t="shared" si="11"/>
        <v>88.754578754578745</v>
      </c>
      <c r="R16" s="8"/>
      <c r="S16" s="8"/>
      <c r="T16" s="8"/>
      <c r="U16" s="8">
        <f t="shared" si="2"/>
        <v>88.754578754578745</v>
      </c>
      <c r="V16" s="8">
        <f t="shared" si="3"/>
        <v>88.754578754578745</v>
      </c>
      <c r="W16" s="8"/>
    </row>
    <row r="17" spans="1:23" x14ac:dyDescent="0.25">
      <c r="A17" s="12">
        <v>7</v>
      </c>
      <c r="B17" s="19" t="s">
        <v>19</v>
      </c>
      <c r="C17" s="10">
        <f t="shared" si="5"/>
        <v>4969</v>
      </c>
      <c r="D17" s="10">
        <f t="shared" si="6"/>
        <v>0</v>
      </c>
      <c r="E17" s="10"/>
      <c r="F17" s="10"/>
      <c r="G17" s="10">
        <f t="shared" si="7"/>
        <v>4969</v>
      </c>
      <c r="H17" s="10">
        <v>4969</v>
      </c>
      <c r="I17" s="10"/>
      <c r="J17" s="10">
        <f t="shared" si="8"/>
        <v>1869</v>
      </c>
      <c r="K17" s="10">
        <f t="shared" si="9"/>
        <v>0</v>
      </c>
      <c r="L17" s="10"/>
      <c r="M17" s="10"/>
      <c r="N17" s="10">
        <f t="shared" si="10"/>
        <v>1869</v>
      </c>
      <c r="O17" s="10">
        <v>1869</v>
      </c>
      <c r="P17" s="10"/>
      <c r="Q17" s="8">
        <f t="shared" si="11"/>
        <v>37.613201851479175</v>
      </c>
      <c r="R17" s="8"/>
      <c r="S17" s="8"/>
      <c r="T17" s="8"/>
      <c r="U17" s="8">
        <f t="shared" si="2"/>
        <v>37.613201851479175</v>
      </c>
      <c r="V17" s="8">
        <f t="shared" si="3"/>
        <v>37.613201851479175</v>
      </c>
      <c r="W17" s="8"/>
    </row>
    <row r="18" spans="1:23" ht="31.5" x14ac:dyDescent="0.25">
      <c r="A18" s="12">
        <v>8</v>
      </c>
      <c r="B18" s="19" t="s">
        <v>18</v>
      </c>
      <c r="C18" s="10">
        <f t="shared" si="5"/>
        <v>15893</v>
      </c>
      <c r="D18" s="10">
        <f t="shared" si="6"/>
        <v>0</v>
      </c>
      <c r="E18" s="10"/>
      <c r="F18" s="10"/>
      <c r="G18" s="10">
        <f t="shared" si="7"/>
        <v>15893</v>
      </c>
      <c r="H18" s="10">
        <v>15893</v>
      </c>
      <c r="I18" s="10"/>
      <c r="J18" s="10">
        <f t="shared" si="8"/>
        <v>11095</v>
      </c>
      <c r="K18" s="10">
        <f t="shared" si="9"/>
        <v>0</v>
      </c>
      <c r="L18" s="10"/>
      <c r="M18" s="10"/>
      <c r="N18" s="10">
        <f t="shared" si="10"/>
        <v>11095</v>
      </c>
      <c r="O18" s="10">
        <v>11095</v>
      </c>
      <c r="P18" s="10"/>
      <c r="Q18" s="8">
        <f t="shared" si="11"/>
        <v>69.810608443969045</v>
      </c>
      <c r="R18" s="8"/>
      <c r="S18" s="8"/>
      <c r="T18" s="8"/>
      <c r="U18" s="8">
        <f t="shared" si="2"/>
        <v>69.810608443969045</v>
      </c>
      <c r="V18" s="8">
        <f t="shared" si="3"/>
        <v>69.810608443969045</v>
      </c>
      <c r="W18" s="8"/>
    </row>
    <row r="19" spans="1:23" x14ac:dyDescent="0.25">
      <c r="A19" s="12">
        <v>9</v>
      </c>
      <c r="B19" s="11" t="s">
        <v>17</v>
      </c>
      <c r="C19" s="10">
        <f t="shared" si="5"/>
        <v>5000</v>
      </c>
      <c r="D19" s="10">
        <f t="shared" si="6"/>
        <v>0</v>
      </c>
      <c r="E19" s="10"/>
      <c r="F19" s="10"/>
      <c r="G19" s="10">
        <f t="shared" si="7"/>
        <v>5000</v>
      </c>
      <c r="H19" s="10">
        <v>5000</v>
      </c>
      <c r="I19" s="10"/>
      <c r="J19" s="10">
        <f t="shared" si="8"/>
        <v>2926</v>
      </c>
      <c r="K19" s="10">
        <f t="shared" si="9"/>
        <v>0</v>
      </c>
      <c r="L19" s="10"/>
      <c r="M19" s="10"/>
      <c r="N19" s="10">
        <f t="shared" si="10"/>
        <v>2926</v>
      </c>
      <c r="O19" s="10">
        <v>2926</v>
      </c>
      <c r="P19" s="10"/>
      <c r="Q19" s="8">
        <f t="shared" si="11"/>
        <v>58.52</v>
      </c>
      <c r="R19" s="8"/>
      <c r="S19" s="8"/>
      <c r="T19" s="8"/>
      <c r="U19" s="8">
        <f t="shared" si="2"/>
        <v>58.52</v>
      </c>
      <c r="V19" s="8">
        <f t="shared" si="3"/>
        <v>58.52</v>
      </c>
      <c r="W19" s="8"/>
    </row>
    <row r="20" spans="1:23" x14ac:dyDescent="0.25">
      <c r="A20" s="12">
        <v>10</v>
      </c>
      <c r="B20" s="18" t="s">
        <v>16</v>
      </c>
      <c r="C20" s="10">
        <f t="shared" si="5"/>
        <v>172</v>
      </c>
      <c r="D20" s="10">
        <f t="shared" si="6"/>
        <v>0</v>
      </c>
      <c r="E20" s="10"/>
      <c r="F20" s="10"/>
      <c r="G20" s="10">
        <f t="shared" si="7"/>
        <v>172</v>
      </c>
      <c r="H20" s="10">
        <v>172</v>
      </c>
      <c r="I20" s="10"/>
      <c r="J20" s="10">
        <f t="shared" si="8"/>
        <v>171.77500000000001</v>
      </c>
      <c r="K20" s="10">
        <f t="shared" si="9"/>
        <v>0</v>
      </c>
      <c r="L20" s="10"/>
      <c r="M20" s="10"/>
      <c r="N20" s="10">
        <f t="shared" si="10"/>
        <v>171.77500000000001</v>
      </c>
      <c r="O20" s="10">
        <v>171.77500000000001</v>
      </c>
      <c r="P20" s="10"/>
      <c r="Q20" s="8">
        <f t="shared" si="11"/>
        <v>99.869186046511629</v>
      </c>
      <c r="R20" s="8"/>
      <c r="S20" s="8"/>
      <c r="T20" s="8"/>
      <c r="U20" s="8">
        <f t="shared" si="2"/>
        <v>99.869186046511629</v>
      </c>
      <c r="V20" s="8">
        <f t="shared" si="3"/>
        <v>99.869186046511629</v>
      </c>
      <c r="W20" s="8"/>
    </row>
    <row r="21" spans="1:23" x14ac:dyDescent="0.25">
      <c r="A21" s="12">
        <v>11</v>
      </c>
      <c r="B21" s="18" t="s">
        <v>15</v>
      </c>
      <c r="C21" s="10">
        <f t="shared" si="5"/>
        <v>40</v>
      </c>
      <c r="D21" s="10"/>
      <c r="E21" s="10"/>
      <c r="F21" s="10"/>
      <c r="G21" s="10">
        <f t="shared" si="7"/>
        <v>40</v>
      </c>
      <c r="H21" s="10">
        <v>40</v>
      </c>
      <c r="I21" s="10"/>
      <c r="J21" s="10">
        <f t="shared" si="8"/>
        <v>40</v>
      </c>
      <c r="K21" s="10"/>
      <c r="L21" s="10"/>
      <c r="M21" s="10"/>
      <c r="N21" s="10">
        <f t="shared" si="10"/>
        <v>40</v>
      </c>
      <c r="O21" s="10">
        <v>40</v>
      </c>
      <c r="P21" s="10"/>
      <c r="Q21" s="8">
        <f t="shared" si="11"/>
        <v>100</v>
      </c>
      <c r="R21" s="8"/>
      <c r="S21" s="8"/>
      <c r="T21" s="8"/>
      <c r="U21" s="8">
        <f t="shared" si="2"/>
        <v>100</v>
      </c>
      <c r="V21" s="8">
        <f t="shared" si="3"/>
        <v>100</v>
      </c>
      <c r="W21" s="8"/>
    </row>
    <row r="22" spans="1:23" x14ac:dyDescent="0.25">
      <c r="A22" s="12">
        <v>12</v>
      </c>
      <c r="B22" s="18" t="s">
        <v>14</v>
      </c>
      <c r="C22" s="10">
        <f t="shared" si="5"/>
        <v>100</v>
      </c>
      <c r="D22" s="10"/>
      <c r="E22" s="10"/>
      <c r="F22" s="10"/>
      <c r="G22" s="10">
        <f t="shared" si="7"/>
        <v>100</v>
      </c>
      <c r="H22" s="10">
        <v>100</v>
      </c>
      <c r="I22" s="10"/>
      <c r="J22" s="10">
        <f t="shared" si="8"/>
        <v>100</v>
      </c>
      <c r="K22" s="10"/>
      <c r="L22" s="10"/>
      <c r="M22" s="10"/>
      <c r="N22" s="10">
        <f t="shared" si="10"/>
        <v>100</v>
      </c>
      <c r="O22" s="10">
        <v>100</v>
      </c>
      <c r="P22" s="10"/>
      <c r="Q22" s="8">
        <f t="shared" si="11"/>
        <v>100</v>
      </c>
      <c r="R22" s="8"/>
      <c r="S22" s="8"/>
      <c r="T22" s="8"/>
      <c r="U22" s="8">
        <f t="shared" si="2"/>
        <v>100</v>
      </c>
      <c r="V22" s="8">
        <f t="shared" si="3"/>
        <v>100</v>
      </c>
      <c r="W22" s="8"/>
    </row>
    <row r="23" spans="1:23" x14ac:dyDescent="0.25">
      <c r="A23" s="12">
        <v>13</v>
      </c>
      <c r="B23" s="18" t="s">
        <v>13</v>
      </c>
      <c r="C23" s="10">
        <f t="shared" si="5"/>
        <v>100</v>
      </c>
      <c r="D23" s="10"/>
      <c r="E23" s="10"/>
      <c r="F23" s="10"/>
      <c r="G23" s="10">
        <f t="shared" si="7"/>
        <v>100</v>
      </c>
      <c r="H23" s="10">
        <v>100</v>
      </c>
      <c r="I23" s="10"/>
      <c r="J23" s="10">
        <f t="shared" si="8"/>
        <v>100</v>
      </c>
      <c r="K23" s="10"/>
      <c r="L23" s="10"/>
      <c r="M23" s="10"/>
      <c r="N23" s="10">
        <f t="shared" si="10"/>
        <v>100</v>
      </c>
      <c r="O23" s="10">
        <v>100</v>
      </c>
      <c r="P23" s="10"/>
      <c r="Q23" s="8">
        <f t="shared" si="11"/>
        <v>100</v>
      </c>
      <c r="R23" s="8"/>
      <c r="S23" s="8"/>
      <c r="T23" s="8"/>
      <c r="U23" s="8">
        <f t="shared" si="2"/>
        <v>100</v>
      </c>
      <c r="V23" s="8">
        <f t="shared" si="3"/>
        <v>100</v>
      </c>
      <c r="W23" s="8"/>
    </row>
    <row r="24" spans="1:23" ht="18.75" x14ac:dyDescent="0.25">
      <c r="A24" s="12">
        <v>14</v>
      </c>
      <c r="B24" s="17" t="s">
        <v>12</v>
      </c>
      <c r="C24" s="10">
        <f t="shared" si="5"/>
        <v>178388</v>
      </c>
      <c r="D24" s="10">
        <f>E24+F24</f>
        <v>178388</v>
      </c>
      <c r="E24" s="10">
        <v>178388</v>
      </c>
      <c r="F24" s="10"/>
      <c r="G24" s="10">
        <f t="shared" si="7"/>
        <v>0</v>
      </c>
      <c r="H24" s="10"/>
      <c r="I24" s="10"/>
      <c r="J24" s="10">
        <f t="shared" si="8"/>
        <v>148784.02386300001</v>
      </c>
      <c r="K24" s="10">
        <f>L24+M24</f>
        <v>148784.02386300001</v>
      </c>
      <c r="L24" s="10">
        <v>148784.02386300001</v>
      </c>
      <c r="M24" s="10"/>
      <c r="N24" s="10">
        <f t="shared" si="10"/>
        <v>0</v>
      </c>
      <c r="O24" s="10"/>
      <c r="P24" s="10"/>
      <c r="Q24" s="8">
        <f t="shared" si="11"/>
        <v>83.404726698544749</v>
      </c>
      <c r="R24" s="8">
        <f>K24/D24*100</f>
        <v>83.404726698544749</v>
      </c>
      <c r="S24" s="8">
        <f>L24/E24*100</f>
        <v>83.404726698544749</v>
      </c>
      <c r="T24" s="8"/>
      <c r="U24" s="8"/>
      <c r="V24" s="8"/>
      <c r="W24" s="8"/>
    </row>
    <row r="25" spans="1:23" x14ac:dyDescent="0.25">
      <c r="A25" s="16" t="s">
        <v>11</v>
      </c>
      <c r="B25" s="15" t="s">
        <v>10</v>
      </c>
      <c r="C25" s="14">
        <f t="shared" ref="C25:P25" si="12">SUM(C26:C34)</f>
        <v>19941</v>
      </c>
      <c r="D25" s="14">
        <f t="shared" si="12"/>
        <v>0</v>
      </c>
      <c r="E25" s="14">
        <f t="shared" si="12"/>
        <v>0</v>
      </c>
      <c r="F25" s="14">
        <f t="shared" si="12"/>
        <v>0</v>
      </c>
      <c r="G25" s="14">
        <f t="shared" si="12"/>
        <v>19941</v>
      </c>
      <c r="H25" s="14">
        <f t="shared" si="12"/>
        <v>19941</v>
      </c>
      <c r="I25" s="14">
        <f t="shared" si="12"/>
        <v>0</v>
      </c>
      <c r="J25" s="14">
        <f t="shared" si="12"/>
        <v>19917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si="12"/>
        <v>19917</v>
      </c>
      <c r="O25" s="14">
        <f t="shared" si="12"/>
        <v>19917</v>
      </c>
      <c r="P25" s="14">
        <f t="shared" si="12"/>
        <v>0</v>
      </c>
      <c r="Q25" s="13">
        <f t="shared" si="11"/>
        <v>99.879644952610207</v>
      </c>
      <c r="R25" s="13"/>
      <c r="S25" s="13"/>
      <c r="T25" s="13"/>
      <c r="U25" s="13">
        <f t="shared" ref="U25:U34" si="13">N25/G25*100</f>
        <v>99.879644952610207</v>
      </c>
      <c r="V25" s="13">
        <f t="shared" ref="V25:V34" si="14">O25/H25*100</f>
        <v>99.879644952610207</v>
      </c>
      <c r="W25" s="13"/>
    </row>
    <row r="26" spans="1:23" x14ac:dyDescent="0.25">
      <c r="A26" s="12">
        <v>1</v>
      </c>
      <c r="B26" s="11" t="s">
        <v>9</v>
      </c>
      <c r="C26" s="10">
        <f t="shared" ref="C26:C34" si="15">D26+G26</f>
        <v>631</v>
      </c>
      <c r="D26" s="10">
        <f t="shared" ref="D26:D34" si="16">E26+F26</f>
        <v>0</v>
      </c>
      <c r="E26" s="10"/>
      <c r="F26" s="10"/>
      <c r="G26" s="10">
        <f t="shared" ref="G26:G34" si="17">H26+I26</f>
        <v>631</v>
      </c>
      <c r="H26" s="10">
        <v>631</v>
      </c>
      <c r="I26" s="10"/>
      <c r="J26" s="10">
        <f t="shared" ref="J26:J34" si="18">K26+N26</f>
        <v>628</v>
      </c>
      <c r="K26" s="10">
        <f t="shared" ref="K26:K34" si="19">L26+M26</f>
        <v>0</v>
      </c>
      <c r="L26" s="10"/>
      <c r="M26" s="10"/>
      <c r="N26" s="10">
        <f t="shared" ref="N26:N34" si="20">O26+P26</f>
        <v>628</v>
      </c>
      <c r="O26" s="10">
        <v>628</v>
      </c>
      <c r="P26" s="10"/>
      <c r="Q26" s="8">
        <f t="shared" si="11"/>
        <v>99.524564183835182</v>
      </c>
      <c r="R26" s="8"/>
      <c r="S26" s="8"/>
      <c r="T26" s="8"/>
      <c r="U26" s="8">
        <f t="shared" si="13"/>
        <v>99.524564183835182</v>
      </c>
      <c r="V26" s="8">
        <f t="shared" si="14"/>
        <v>99.524564183835182</v>
      </c>
      <c r="W26" s="8"/>
    </row>
    <row r="27" spans="1:23" x14ac:dyDescent="0.25">
      <c r="A27" s="12">
        <v>2</v>
      </c>
      <c r="B27" s="11" t="s">
        <v>8</v>
      </c>
      <c r="C27" s="10">
        <f t="shared" si="15"/>
        <v>1283</v>
      </c>
      <c r="D27" s="10">
        <f t="shared" si="16"/>
        <v>0</v>
      </c>
      <c r="E27" s="10"/>
      <c r="F27" s="10"/>
      <c r="G27" s="10">
        <f t="shared" si="17"/>
        <v>1283</v>
      </c>
      <c r="H27" s="10">
        <v>1283</v>
      </c>
      <c r="I27" s="10"/>
      <c r="J27" s="10">
        <f t="shared" si="18"/>
        <v>1219</v>
      </c>
      <c r="K27" s="10">
        <f t="shared" si="19"/>
        <v>0</v>
      </c>
      <c r="L27" s="10"/>
      <c r="M27" s="10"/>
      <c r="N27" s="10">
        <f t="shared" si="20"/>
        <v>1219</v>
      </c>
      <c r="O27" s="10">
        <v>1219</v>
      </c>
      <c r="P27" s="10"/>
      <c r="Q27" s="8">
        <f t="shared" si="11"/>
        <v>95.011691348402181</v>
      </c>
      <c r="R27" s="8"/>
      <c r="S27" s="8"/>
      <c r="T27" s="8"/>
      <c r="U27" s="8">
        <f t="shared" si="13"/>
        <v>95.011691348402181</v>
      </c>
      <c r="V27" s="8">
        <f t="shared" si="14"/>
        <v>95.011691348402181</v>
      </c>
      <c r="W27" s="8"/>
    </row>
    <row r="28" spans="1:23" x14ac:dyDescent="0.25">
      <c r="A28" s="12">
        <v>3</v>
      </c>
      <c r="B28" s="11" t="s">
        <v>7</v>
      </c>
      <c r="C28" s="10">
        <f t="shared" si="15"/>
        <v>1526</v>
      </c>
      <c r="D28" s="10">
        <f t="shared" si="16"/>
        <v>0</v>
      </c>
      <c r="E28" s="10"/>
      <c r="F28" s="10"/>
      <c r="G28" s="10">
        <f t="shared" si="17"/>
        <v>1526</v>
      </c>
      <c r="H28" s="10">
        <v>1526</v>
      </c>
      <c r="I28" s="10"/>
      <c r="J28" s="10">
        <f t="shared" si="18"/>
        <v>832</v>
      </c>
      <c r="K28" s="10">
        <f t="shared" si="19"/>
        <v>0</v>
      </c>
      <c r="L28" s="10"/>
      <c r="M28" s="10"/>
      <c r="N28" s="10">
        <f t="shared" si="20"/>
        <v>832</v>
      </c>
      <c r="O28" s="10">
        <v>832</v>
      </c>
      <c r="P28" s="10"/>
      <c r="Q28" s="8">
        <f t="shared" si="11"/>
        <v>54.521625163827004</v>
      </c>
      <c r="R28" s="8"/>
      <c r="S28" s="8"/>
      <c r="T28" s="8"/>
      <c r="U28" s="8">
        <f t="shared" si="13"/>
        <v>54.521625163827004</v>
      </c>
      <c r="V28" s="8">
        <f t="shared" si="14"/>
        <v>54.521625163827004</v>
      </c>
      <c r="W28" s="8"/>
    </row>
    <row r="29" spans="1:23" x14ac:dyDescent="0.25">
      <c r="A29" s="12">
        <v>4</v>
      </c>
      <c r="B29" s="11" t="s">
        <v>6</v>
      </c>
      <c r="C29" s="10">
        <f t="shared" si="15"/>
        <v>2099</v>
      </c>
      <c r="D29" s="10">
        <f t="shared" si="16"/>
        <v>0</v>
      </c>
      <c r="E29" s="10"/>
      <c r="F29" s="10"/>
      <c r="G29" s="10">
        <f t="shared" si="17"/>
        <v>2099</v>
      </c>
      <c r="H29" s="10">
        <v>2099</v>
      </c>
      <c r="I29" s="10"/>
      <c r="J29" s="10">
        <f t="shared" si="18"/>
        <v>1883</v>
      </c>
      <c r="K29" s="10">
        <f t="shared" si="19"/>
        <v>0</v>
      </c>
      <c r="L29" s="10"/>
      <c r="M29" s="10"/>
      <c r="N29" s="10">
        <f t="shared" si="20"/>
        <v>1883</v>
      </c>
      <c r="O29" s="10">
        <v>1883</v>
      </c>
      <c r="P29" s="10"/>
      <c r="Q29" s="8">
        <f t="shared" si="11"/>
        <v>89.709385421629349</v>
      </c>
      <c r="R29" s="8"/>
      <c r="S29" s="8"/>
      <c r="T29" s="8"/>
      <c r="U29" s="8">
        <f t="shared" si="13"/>
        <v>89.709385421629349</v>
      </c>
      <c r="V29" s="8">
        <f t="shared" si="14"/>
        <v>89.709385421629349</v>
      </c>
      <c r="W29" s="8"/>
    </row>
    <row r="30" spans="1:23" x14ac:dyDescent="0.25">
      <c r="A30" s="12">
        <v>5</v>
      </c>
      <c r="B30" s="11" t="s">
        <v>5</v>
      </c>
      <c r="C30" s="10">
        <f t="shared" si="15"/>
        <v>761</v>
      </c>
      <c r="D30" s="10">
        <f t="shared" si="16"/>
        <v>0</v>
      </c>
      <c r="E30" s="9"/>
      <c r="F30" s="9"/>
      <c r="G30" s="10">
        <f t="shared" si="17"/>
        <v>761</v>
      </c>
      <c r="H30" s="9">
        <v>761</v>
      </c>
      <c r="I30" s="9"/>
      <c r="J30" s="9">
        <f t="shared" si="18"/>
        <v>759</v>
      </c>
      <c r="K30" s="9">
        <f t="shared" si="19"/>
        <v>0</v>
      </c>
      <c r="L30" s="9"/>
      <c r="M30" s="9"/>
      <c r="N30" s="9">
        <f t="shared" si="20"/>
        <v>759</v>
      </c>
      <c r="O30" s="9">
        <v>759</v>
      </c>
      <c r="P30" s="9"/>
      <c r="Q30" s="8">
        <f t="shared" si="11"/>
        <v>99.737187910643883</v>
      </c>
      <c r="R30" s="8"/>
      <c r="S30" s="8"/>
      <c r="T30" s="8"/>
      <c r="U30" s="8">
        <f t="shared" si="13"/>
        <v>99.737187910643883</v>
      </c>
      <c r="V30" s="8">
        <f t="shared" si="14"/>
        <v>99.737187910643883</v>
      </c>
      <c r="W30" s="8"/>
    </row>
    <row r="31" spans="1:23" x14ac:dyDescent="0.25">
      <c r="A31" s="12">
        <v>6</v>
      </c>
      <c r="B31" s="11" t="s">
        <v>4</v>
      </c>
      <c r="C31" s="10">
        <f t="shared" si="15"/>
        <v>953</v>
      </c>
      <c r="D31" s="10">
        <f t="shared" si="16"/>
        <v>0</v>
      </c>
      <c r="E31" s="9"/>
      <c r="F31" s="9"/>
      <c r="G31" s="10">
        <f t="shared" si="17"/>
        <v>953</v>
      </c>
      <c r="H31" s="9">
        <v>953</v>
      </c>
      <c r="I31" s="9"/>
      <c r="J31" s="9">
        <f t="shared" si="18"/>
        <v>824</v>
      </c>
      <c r="K31" s="9">
        <f t="shared" si="19"/>
        <v>0</v>
      </c>
      <c r="L31" s="9"/>
      <c r="M31" s="9"/>
      <c r="N31" s="9">
        <f t="shared" si="20"/>
        <v>824</v>
      </c>
      <c r="O31" s="9">
        <v>824</v>
      </c>
      <c r="P31" s="9"/>
      <c r="Q31" s="8">
        <f t="shared" si="11"/>
        <v>86.46379853095489</v>
      </c>
      <c r="R31" s="8"/>
      <c r="S31" s="8"/>
      <c r="T31" s="8"/>
      <c r="U31" s="8">
        <f t="shared" si="13"/>
        <v>86.46379853095489</v>
      </c>
      <c r="V31" s="8">
        <f t="shared" si="14"/>
        <v>86.46379853095489</v>
      </c>
      <c r="W31" s="8"/>
    </row>
    <row r="32" spans="1:23" x14ac:dyDescent="0.25">
      <c r="A32" s="12">
        <v>7</v>
      </c>
      <c r="B32" s="11" t="s">
        <v>3</v>
      </c>
      <c r="C32" s="10">
        <f t="shared" si="15"/>
        <v>4594</v>
      </c>
      <c r="D32" s="10">
        <f t="shared" si="16"/>
        <v>0</v>
      </c>
      <c r="E32" s="9"/>
      <c r="F32" s="9"/>
      <c r="G32" s="10">
        <f t="shared" si="17"/>
        <v>4594</v>
      </c>
      <c r="H32" s="9">
        <v>4594</v>
      </c>
      <c r="I32" s="9"/>
      <c r="J32" s="9">
        <f t="shared" si="18"/>
        <v>4760</v>
      </c>
      <c r="K32" s="9">
        <f t="shared" si="19"/>
        <v>0</v>
      </c>
      <c r="L32" s="9"/>
      <c r="M32" s="9"/>
      <c r="N32" s="9">
        <f t="shared" si="20"/>
        <v>4760</v>
      </c>
      <c r="O32" s="9">
        <v>4760</v>
      </c>
      <c r="P32" s="9"/>
      <c r="Q32" s="8">
        <f t="shared" si="11"/>
        <v>103.61340879407923</v>
      </c>
      <c r="R32" s="8"/>
      <c r="S32" s="8"/>
      <c r="T32" s="8"/>
      <c r="U32" s="8">
        <f t="shared" si="13"/>
        <v>103.61340879407923</v>
      </c>
      <c r="V32" s="8">
        <f t="shared" si="14"/>
        <v>103.61340879407923</v>
      </c>
      <c r="W32" s="8"/>
    </row>
    <row r="33" spans="1:23" x14ac:dyDescent="0.25">
      <c r="A33" s="12">
        <v>8</v>
      </c>
      <c r="B33" s="11" t="s">
        <v>2</v>
      </c>
      <c r="C33" s="10">
        <f t="shared" si="15"/>
        <v>4710</v>
      </c>
      <c r="D33" s="10">
        <f t="shared" si="16"/>
        <v>0</v>
      </c>
      <c r="E33" s="9"/>
      <c r="F33" s="9"/>
      <c r="G33" s="10">
        <f t="shared" si="17"/>
        <v>4710</v>
      </c>
      <c r="H33" s="9">
        <v>4710</v>
      </c>
      <c r="I33" s="9"/>
      <c r="J33" s="9">
        <f t="shared" si="18"/>
        <v>5949</v>
      </c>
      <c r="K33" s="9">
        <f t="shared" si="19"/>
        <v>0</v>
      </c>
      <c r="L33" s="9"/>
      <c r="M33" s="9"/>
      <c r="N33" s="9">
        <f t="shared" si="20"/>
        <v>5949</v>
      </c>
      <c r="O33" s="9">
        <v>5949</v>
      </c>
      <c r="P33" s="9"/>
      <c r="Q33" s="8">
        <f t="shared" si="11"/>
        <v>126.30573248407644</v>
      </c>
      <c r="R33" s="8"/>
      <c r="S33" s="8"/>
      <c r="T33" s="8"/>
      <c r="U33" s="8">
        <f t="shared" si="13"/>
        <v>126.30573248407644</v>
      </c>
      <c r="V33" s="8">
        <f t="shared" si="14"/>
        <v>126.30573248407644</v>
      </c>
      <c r="W33" s="8"/>
    </row>
    <row r="34" spans="1:23" x14ac:dyDescent="0.25">
      <c r="A34" s="7">
        <v>9</v>
      </c>
      <c r="B34" s="6" t="s">
        <v>1</v>
      </c>
      <c r="C34" s="5">
        <f t="shared" si="15"/>
        <v>3384</v>
      </c>
      <c r="D34" s="5">
        <f t="shared" si="16"/>
        <v>0</v>
      </c>
      <c r="E34" s="4"/>
      <c r="F34" s="4"/>
      <c r="G34" s="5">
        <f t="shared" si="17"/>
        <v>3384</v>
      </c>
      <c r="H34" s="4">
        <v>3384</v>
      </c>
      <c r="I34" s="4"/>
      <c r="J34" s="4">
        <f t="shared" si="18"/>
        <v>3063</v>
      </c>
      <c r="K34" s="4">
        <f t="shared" si="19"/>
        <v>0</v>
      </c>
      <c r="L34" s="4"/>
      <c r="M34" s="4"/>
      <c r="N34" s="4">
        <f t="shared" si="20"/>
        <v>3063</v>
      </c>
      <c r="O34" s="4">
        <v>3063</v>
      </c>
      <c r="P34" s="4"/>
      <c r="Q34" s="3">
        <f t="shared" si="11"/>
        <v>90.51418439716312</v>
      </c>
      <c r="R34" s="3"/>
      <c r="S34" s="3"/>
      <c r="T34" s="3"/>
      <c r="U34" s="3">
        <f t="shared" si="13"/>
        <v>90.51418439716312</v>
      </c>
      <c r="V34" s="3">
        <f t="shared" si="14"/>
        <v>90.51418439716312</v>
      </c>
      <c r="W34" s="3"/>
    </row>
    <row r="36" spans="1:23" ht="18.75" x14ac:dyDescent="0.3">
      <c r="A36" s="2" t="s">
        <v>0</v>
      </c>
    </row>
  </sheetData>
  <mergeCells count="16">
    <mergeCell ref="A5:W5"/>
    <mergeCell ref="A6:W6"/>
    <mergeCell ref="J8:P8"/>
    <mergeCell ref="C8:I8"/>
    <mergeCell ref="C9:C10"/>
    <mergeCell ref="D9:F9"/>
    <mergeCell ref="G9:I9"/>
    <mergeCell ref="Q8:W8"/>
    <mergeCell ref="Q9:Q10"/>
    <mergeCell ref="R9:T9"/>
    <mergeCell ref="U9:W9"/>
    <mergeCell ref="A8:A10"/>
    <mergeCell ref="B8:B10"/>
    <mergeCell ref="J9:J10"/>
    <mergeCell ref="K9:M9"/>
    <mergeCell ref="N9:P9"/>
  </mergeCells>
  <pageMargins left="0.19685039370078741" right="0.19685039370078741" top="0.51181102362204722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FFDD450B-6C8E-4929-A206-DBC05C830607}"/>
</file>

<file path=customXml/itemProps2.xml><?xml version="1.0" encoding="utf-8"?>
<ds:datastoreItem xmlns:ds="http://schemas.openxmlformats.org/officeDocument/2006/customXml" ds:itemID="{CAE83DA2-8282-4E63-95CD-BA77F2C4615F}"/>
</file>

<file path=customXml/itemProps3.xml><?xml version="1.0" encoding="utf-8"?>
<ds:datastoreItem xmlns:ds="http://schemas.openxmlformats.org/officeDocument/2006/customXml" ds:itemID="{FFB1FDA5-9D44-450C-9F2A-EF48DACCA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2019-04-04T02:45:29Z</dcterms:created>
  <dcterms:modified xsi:type="dcterms:W3CDTF">2019-04-11T04:08:40Z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