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HONG TIN HOC\CONG KHAI - DANG TAI WEBSITE SO TAI CHINH\TH 2018\6T\"/>
    </mc:Choice>
  </mc:AlternateContent>
  <bookViews>
    <workbookView xWindow="0" yWindow="0" windowWidth="24000" windowHeight="9735"/>
  </bookViews>
  <sheets>
    <sheet name="Bao ca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 s="1"/>
  <c r="F11" i="1"/>
  <c r="D12" i="1"/>
  <c r="D11" i="1" s="1"/>
  <c r="F12" i="1"/>
  <c r="F16" i="1"/>
  <c r="D17" i="1"/>
  <c r="E17" i="1" s="1"/>
  <c r="F17" i="1"/>
  <c r="C19" i="1"/>
  <c r="D20" i="1"/>
  <c r="D19" i="1" s="1"/>
  <c r="E21" i="1"/>
  <c r="F21" i="1"/>
  <c r="E23" i="1"/>
  <c r="F23" i="1"/>
  <c r="E24" i="1"/>
  <c r="E25" i="1"/>
  <c r="E27" i="1"/>
  <c r="E28" i="1"/>
  <c r="F28" i="1"/>
  <c r="F19" i="1" l="1"/>
  <c r="E19" i="1"/>
  <c r="D10" i="1"/>
  <c r="E11" i="1"/>
  <c r="F20" i="1"/>
  <c r="E12" i="1"/>
  <c r="E20" i="1"/>
  <c r="F10" i="1" l="1"/>
  <c r="E10" i="1"/>
</calcChain>
</file>

<file path=xl/comments1.xml><?xml version="1.0" encoding="utf-8"?>
<comments xmlns="http://schemas.openxmlformats.org/spreadsheetml/2006/main">
  <authors>
    <author>nguyenvonhathang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nguyenvonhathang:</t>
        </r>
        <r>
          <rPr>
            <sz val="9"/>
            <color indexed="81"/>
            <rFont val="Tahoma"/>
            <family val="2"/>
          </rPr>
          <t xml:space="preserve">
lấy số thực tế giải ngân kho bạc gửi</t>
        </r>
      </text>
    </comment>
  </commentList>
</comments>
</file>

<file path=xl/sharedStrings.xml><?xml version="1.0" encoding="utf-8"?>
<sst xmlns="http://schemas.openxmlformats.org/spreadsheetml/2006/main" count="41" uniqueCount="39">
  <si>
    <t>CHI TRẢ NỢ GỐC</t>
  </si>
  <si>
    <t>D</t>
  </si>
  <si>
    <t>BỘI CHI NSĐP</t>
  </si>
  <si>
    <t>C</t>
  </si>
  <si>
    <t>Các nhiệm vụ chi khác</t>
  </si>
  <si>
    <t>Chi tạo nguồn, điều chỉnh tiền lương</t>
  </si>
  <si>
    <t>Dự phòng NSNN</t>
  </si>
  <si>
    <t>Chi bổ sung quỹ dự trữ tài chính</t>
  </si>
  <si>
    <t>Chi trả nợ lãi các khoản do chính quyền địa phương vay</t>
  </si>
  <si>
    <t>Chi thường xuyên</t>
  </si>
  <si>
    <t>Chi đầu tư phát triển</t>
  </si>
  <si>
    <t>Chi cân đối NSĐP</t>
  </si>
  <si>
    <t>Trong đó:</t>
  </si>
  <si>
    <t>TỔNG CHI NSĐP</t>
  </si>
  <si>
    <t>B</t>
  </si>
  <si>
    <t>Thu chuyển nguồn từ năm trước chuyển sang</t>
  </si>
  <si>
    <t>II</t>
  </si>
  <si>
    <t>Thu viện trợ</t>
  </si>
  <si>
    <t>Thu cân đối từ hoạt động xuất khẩu, nhập khẩu</t>
  </si>
  <si>
    <t>Thu từ dầu thô</t>
  </si>
  <si>
    <t>Thu nội địa</t>
  </si>
  <si>
    <t>Thu cân đối NSNN</t>
  </si>
  <si>
    <t>I</t>
  </si>
  <si>
    <t>TỔNG NGUỒN THU NSNN TRÊN ĐỊA BÀN</t>
  </si>
  <si>
    <t>A</t>
  </si>
  <si>
    <t>3=2/1</t>
  </si>
  <si>
    <t xml:space="preserve">CÙNG KỲ </t>
  </si>
  <si>
    <t xml:space="preserve">DỰ TOÁN </t>
  </si>
  <si>
    <t>SO SÁNH ƯỚC THỰC HIỆN VỚI (%)</t>
  </si>
  <si>
    <t>THỰC HIỆN 06 THÁNG NĂM 2018</t>
  </si>
  <si>
    <t>DỰ TOÁN NĂM 2018</t>
  </si>
  <si>
    <t>NỘI DUNG</t>
  </si>
  <si>
    <t>STT</t>
  </si>
  <si>
    <t>Đơn vị: Tỷ đồng.</t>
  </si>
  <si>
    <t>CÂN ĐỐI NGÂN SÁCH NHÀ NƯỚC 06 THÁNG ĐÀU NĂM 2018</t>
  </si>
  <si>
    <t xml:space="preserve">    TỈNH BẾN TRE</t>
  </si>
  <si>
    <t>Biểu số 59/CK-NSNN</t>
  </si>
  <si>
    <t>UỶ BAN NHÂN DÂN</t>
  </si>
  <si>
    <t>(Ban hành kèm theo Báo cáo số  258/BC-UBND ngày 16 tháng 7 năm 2018 của Uỷ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</si>
</sst>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₫_-;\-* #,##0.00\ _₫_-;_-* &quot;-&quot;??\ _₫_-;_-@_-"/>
    <numFmt numFmtId="165" formatCode="_-* #,##0.0\ _₫_-;\-* #,##0.0\ _₫_-;_-* &quot;-&quot;??\ _₫_-;_-@_-"/>
    <numFmt numFmtId="166" formatCode="_-* #,##0.000\ _₫_-;\-* #,##0.000\ _₫_-;_-* &quot;-&quot;??\ _₫_-;_-@_-"/>
    <numFmt numFmtId="167" formatCode="_-* #,##0_-;\-* #,##0_-;_-* &quot;-&quot;??_-;_-@_-"/>
    <numFmt numFmtId="168" formatCode="_-* #,##0.000_-;\-* #,##0.000_-;_-* &quot;-&quot;??_-;_-@_-"/>
  </numFmts>
  <fonts count="11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name val="Times New Roman"/>
      <family val="1"/>
    </font>
    <font>
      <i/>
      <sz val="12"/>
      <color theme="1"/>
      <name val="Times New Roman"/>
      <family val="1"/>
    </font>
    <font>
      <b/>
      <sz val="13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166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6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7" fontId="4" fillId="0" borderId="2" xfId="0" applyNumberFormat="1" applyFont="1" applyBorder="1"/>
    <xf numFmtId="167" fontId="2" fillId="0" borderId="0" xfId="0" applyNumberFormat="1" applyFont="1"/>
    <xf numFmtId="166" fontId="3" fillId="0" borderId="2" xfId="1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165" fontId="5" fillId="0" borderId="2" xfId="1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vertical="center"/>
    </xf>
    <xf numFmtId="166" fontId="5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66" fontId="2" fillId="0" borderId="0" xfId="0" applyNumberFormat="1" applyFont="1"/>
    <xf numFmtId="167" fontId="6" fillId="0" borderId="2" xfId="0" applyNumberFormat="1" applyFont="1" applyBorder="1"/>
    <xf numFmtId="0" fontId="3" fillId="0" borderId="2" xfId="0" applyFont="1" applyBorder="1" applyAlignment="1">
      <alignment horizontal="left" vertical="center" wrapText="1"/>
    </xf>
    <xf numFmtId="168" fontId="4" fillId="0" borderId="2" xfId="0" applyNumberFormat="1" applyFont="1" applyBorder="1"/>
    <xf numFmtId="164" fontId="2" fillId="0" borderId="0" xfId="0" applyNumberFormat="1" applyFont="1"/>
    <xf numFmtId="165" fontId="3" fillId="0" borderId="2" xfId="1" applyNumberFormat="1" applyFont="1" applyBorder="1" applyAlignment="1">
      <alignment horizontal="right" vertical="center"/>
    </xf>
    <xf numFmtId="166" fontId="3" fillId="0" borderId="2" xfId="1" applyNumberFormat="1" applyFont="1" applyBorder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166" fontId="3" fillId="0" borderId="3" xfId="1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/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38100</xdr:rowOff>
    </xdr:from>
    <xdr:to>
      <xdr:col>1</xdr:col>
      <xdr:colOff>485775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771525" y="419100"/>
          <a:ext cx="3238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tranhongthai\Desktop\CONG%20KHAI\web\04.%20Bieu%20so%2059%2060%2061%206%20th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EU 60"/>
      <sheetName val="BIEU 61"/>
      <sheetName val="BIEU 61 (2)"/>
    </sheetNames>
    <sheetDataSet>
      <sheetData sheetId="0"/>
      <sheetData sheetId="1">
        <row r="11">
          <cell r="D11">
            <v>1800.4418747580003</v>
          </cell>
        </row>
      </sheetData>
      <sheetData sheetId="2">
        <row r="10">
          <cell r="D10">
            <v>3490.8307849449998</v>
          </cell>
        </row>
        <row r="13">
          <cell r="D13">
            <v>727.745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K28"/>
  <sheetViews>
    <sheetView tabSelected="1" zoomScale="85" zoomScaleNormal="85" workbookViewId="0">
      <selection activeCell="A6" sqref="A6"/>
    </sheetView>
  </sheetViews>
  <sheetFormatPr defaultRowHeight="15.75" x14ac:dyDescent="0.25"/>
  <cols>
    <col min="1" max="1" width="5" style="1" customWidth="1"/>
    <col min="2" max="2" width="42.85546875" style="1" customWidth="1"/>
    <col min="3" max="3" width="14.28515625" style="1" customWidth="1"/>
    <col min="4" max="4" width="14.5703125" style="1" customWidth="1"/>
    <col min="5" max="6" width="11.5703125" style="1" customWidth="1"/>
    <col min="7" max="8" width="9.140625" style="1"/>
    <col min="9" max="9" width="14.85546875" style="1" hidden="1" customWidth="1"/>
    <col min="10" max="10" width="9.140625" style="1"/>
    <col min="11" max="11" width="14.7109375" style="1" customWidth="1"/>
    <col min="12" max="16384" width="9.140625" style="1"/>
  </cols>
  <sheetData>
    <row r="1" spans="1:9" x14ac:dyDescent="0.25">
      <c r="A1" s="40" t="s">
        <v>37</v>
      </c>
      <c r="F1" s="43" t="s">
        <v>36</v>
      </c>
    </row>
    <row r="2" spans="1:9" x14ac:dyDescent="0.25">
      <c r="A2" s="40" t="s">
        <v>35</v>
      </c>
    </row>
    <row r="3" spans="1:9" x14ac:dyDescent="0.25">
      <c r="A3" s="40"/>
    </row>
    <row r="4" spans="1:9" x14ac:dyDescent="0.25">
      <c r="A4" s="44" t="s">
        <v>34</v>
      </c>
      <c r="B4" s="44"/>
      <c r="C4" s="44"/>
      <c r="D4" s="44"/>
      <c r="E4" s="44"/>
      <c r="F4" s="44"/>
    </row>
    <row r="5" spans="1:9" x14ac:dyDescent="0.25">
      <c r="A5" s="46" t="s">
        <v>38</v>
      </c>
      <c r="B5" s="46"/>
      <c r="C5" s="46"/>
      <c r="D5" s="46"/>
      <c r="E5" s="46"/>
      <c r="F5" s="46"/>
    </row>
    <row r="6" spans="1:9" ht="28.5" customHeight="1" x14ac:dyDescent="0.25">
      <c r="F6" s="42" t="s">
        <v>33</v>
      </c>
    </row>
    <row r="7" spans="1:9" s="40" customFormat="1" ht="36.75" customHeight="1" x14ac:dyDescent="0.25">
      <c r="A7" s="45" t="s">
        <v>32</v>
      </c>
      <c r="B7" s="45" t="s">
        <v>31</v>
      </c>
      <c r="C7" s="45" t="s">
        <v>30</v>
      </c>
      <c r="D7" s="45" t="s">
        <v>29</v>
      </c>
      <c r="E7" s="45" t="s">
        <v>28</v>
      </c>
      <c r="F7" s="45"/>
    </row>
    <row r="8" spans="1:9" s="40" customFormat="1" x14ac:dyDescent="0.25">
      <c r="A8" s="45"/>
      <c r="B8" s="45"/>
      <c r="C8" s="45"/>
      <c r="D8" s="45"/>
      <c r="E8" s="41" t="s">
        <v>27</v>
      </c>
      <c r="F8" s="41" t="s">
        <v>26</v>
      </c>
    </row>
    <row r="9" spans="1:9" s="38" customFormat="1" x14ac:dyDescent="0.25">
      <c r="A9" s="39" t="s">
        <v>24</v>
      </c>
      <c r="B9" s="39" t="s">
        <v>14</v>
      </c>
      <c r="C9" s="39">
        <v>1</v>
      </c>
      <c r="D9" s="39">
        <v>2</v>
      </c>
      <c r="E9" s="39" t="s">
        <v>25</v>
      </c>
      <c r="F9" s="39">
        <v>4</v>
      </c>
    </row>
    <row r="10" spans="1:9" ht="28.5" x14ac:dyDescent="0.25">
      <c r="A10" s="37" t="s">
        <v>24</v>
      </c>
      <c r="B10" s="36" t="s">
        <v>23</v>
      </c>
      <c r="C10" s="35">
        <f>C11+C16</f>
        <v>3700</v>
      </c>
      <c r="D10" s="35">
        <f>D11+D16</f>
        <v>2311.0846874050003</v>
      </c>
      <c r="E10" s="34">
        <f>D10/C10*100</f>
        <v>62.461748308243244</v>
      </c>
      <c r="F10" s="34">
        <f>D10/I10*100</f>
        <v>115.3886516551249</v>
      </c>
      <c r="I10" s="31">
        <v>2002.8700000000001</v>
      </c>
    </row>
    <row r="11" spans="1:9" x14ac:dyDescent="0.25">
      <c r="A11" s="11" t="s">
        <v>22</v>
      </c>
      <c r="B11" s="20" t="s">
        <v>21</v>
      </c>
      <c r="C11" s="33">
        <f>SUM(C12:C15)</f>
        <v>3700</v>
      </c>
      <c r="D11" s="33">
        <f>SUM(D12:D15)</f>
        <v>1800.4418747580003</v>
      </c>
      <c r="E11" s="32">
        <f>D11/C11*100</f>
        <v>48.660591209675687</v>
      </c>
      <c r="F11" s="32">
        <f>F12</f>
        <v>102.37461475413379</v>
      </c>
      <c r="I11" s="31">
        <v>1773.9660000000001</v>
      </c>
    </row>
    <row r="12" spans="1:9" ht="16.5" x14ac:dyDescent="0.25">
      <c r="A12" s="15">
        <v>1</v>
      </c>
      <c r="B12" s="16" t="s">
        <v>20</v>
      </c>
      <c r="C12" s="13">
        <v>3700</v>
      </c>
      <c r="D12" s="13">
        <f>'[1]BIEU 60'!D11</f>
        <v>1800.4418747580003</v>
      </c>
      <c r="E12" s="12">
        <f>D12/C12*100</f>
        <v>48.660591209675687</v>
      </c>
      <c r="F12" s="12">
        <f>D12/I12*100</f>
        <v>102.37461475413379</v>
      </c>
      <c r="I12" s="30">
        <v>1758.68</v>
      </c>
    </row>
    <row r="13" spans="1:9" x14ac:dyDescent="0.25">
      <c r="A13" s="15">
        <v>2</v>
      </c>
      <c r="B13" s="16" t="s">
        <v>19</v>
      </c>
      <c r="C13" s="13">
        <v>0</v>
      </c>
      <c r="D13" s="13">
        <v>0</v>
      </c>
      <c r="E13" s="12"/>
      <c r="F13" s="12"/>
      <c r="I13" s="1">
        <v>0</v>
      </c>
    </row>
    <row r="14" spans="1:9" x14ac:dyDescent="0.25">
      <c r="A14" s="15">
        <v>3</v>
      </c>
      <c r="B14" s="16" t="s">
        <v>18</v>
      </c>
      <c r="C14" s="13">
        <v>0</v>
      </c>
      <c r="D14" s="13">
        <v>0</v>
      </c>
      <c r="E14" s="12"/>
      <c r="F14" s="12"/>
      <c r="I14" s="1">
        <v>0</v>
      </c>
    </row>
    <row r="15" spans="1:9" x14ac:dyDescent="0.25">
      <c r="A15" s="15">
        <v>4</v>
      </c>
      <c r="B15" s="16" t="s">
        <v>17</v>
      </c>
      <c r="C15" s="13">
        <v>0</v>
      </c>
      <c r="D15" s="13">
        <v>0</v>
      </c>
      <c r="E15" s="12"/>
      <c r="F15" s="12"/>
      <c r="I15" s="1">
        <v>15.286</v>
      </c>
    </row>
    <row r="16" spans="1:9" ht="31.5" x14ac:dyDescent="0.25">
      <c r="A16" s="11" t="s">
        <v>16</v>
      </c>
      <c r="B16" s="20" t="s">
        <v>15</v>
      </c>
      <c r="C16" s="19">
        <v>0</v>
      </c>
      <c r="D16" s="19">
        <v>510.64281264700003</v>
      </c>
      <c r="E16" s="12"/>
      <c r="F16" s="8">
        <f>D16/I16*100</f>
        <v>223.08164673706008</v>
      </c>
      <c r="I16" s="17">
        <v>228.904</v>
      </c>
    </row>
    <row r="17" spans="1:11" ht="16.5" x14ac:dyDescent="0.25">
      <c r="A17" s="11" t="s">
        <v>14</v>
      </c>
      <c r="B17" s="29" t="s">
        <v>13</v>
      </c>
      <c r="C17" s="9">
        <v>8938.4770000000008</v>
      </c>
      <c r="D17" s="9">
        <f>'[1]BIEU 61'!D10</f>
        <v>3490.8307849449998</v>
      </c>
      <c r="E17" s="8">
        <f>D17/C17*100</f>
        <v>39.053977371592488</v>
      </c>
      <c r="F17" s="7">
        <f>D17/I17*100</f>
        <v>105.91209218970438</v>
      </c>
      <c r="I17" s="28">
        <v>3295.97</v>
      </c>
      <c r="K17" s="27"/>
    </row>
    <row r="18" spans="1:11" s="21" customFormat="1" x14ac:dyDescent="0.25">
      <c r="A18" s="26"/>
      <c r="B18" s="25" t="s">
        <v>12</v>
      </c>
      <c r="C18" s="24"/>
      <c r="D18" s="24"/>
      <c r="E18" s="23"/>
      <c r="F18" s="22"/>
    </row>
    <row r="19" spans="1:11" x14ac:dyDescent="0.25">
      <c r="A19" s="11"/>
      <c r="B19" s="20" t="s">
        <v>11</v>
      </c>
      <c r="C19" s="19">
        <f>SUM(C20:C26)</f>
        <v>7070.6670000000013</v>
      </c>
      <c r="D19" s="19">
        <f>SUM(D20:D26)</f>
        <v>3124.1360510240002</v>
      </c>
      <c r="E19" s="8">
        <f>D19/C19*100</f>
        <v>44.184460264130664</v>
      </c>
      <c r="F19" s="8">
        <f>D19/I19*100</f>
        <v>96.209588913590366</v>
      </c>
      <c r="I19" s="18">
        <v>3247.2190000000001</v>
      </c>
    </row>
    <row r="20" spans="1:11" ht="16.5" x14ac:dyDescent="0.25">
      <c r="A20" s="15">
        <v>1</v>
      </c>
      <c r="B20" s="16" t="s">
        <v>10</v>
      </c>
      <c r="C20" s="13">
        <v>1714.88</v>
      </c>
      <c r="D20" s="13">
        <f>'[1]BIEU 61'!D13</f>
        <v>727.745</v>
      </c>
      <c r="E20" s="12">
        <f>D20/C20*100</f>
        <v>42.437080145549537</v>
      </c>
      <c r="F20" s="12">
        <f>D20/I20*100</f>
        <v>122.8784225527144</v>
      </c>
      <c r="I20" s="17">
        <v>592.24800000000005</v>
      </c>
    </row>
    <row r="21" spans="1:11" ht="16.5" x14ac:dyDescent="0.25">
      <c r="A21" s="15">
        <v>2</v>
      </c>
      <c r="B21" s="16" t="s">
        <v>9</v>
      </c>
      <c r="C21" s="13">
        <v>5180.5870000000004</v>
      </c>
      <c r="D21" s="13">
        <v>2395.3880350240001</v>
      </c>
      <c r="E21" s="12">
        <f>D21/C21*100</f>
        <v>46.237772573339662</v>
      </c>
      <c r="F21" s="12">
        <f>D21/I21*100</f>
        <v>109.53379702098044</v>
      </c>
      <c r="I21" s="17">
        <v>2186.8939999999998</v>
      </c>
    </row>
    <row r="22" spans="1:11" ht="31.5" x14ac:dyDescent="0.25">
      <c r="A22" s="15">
        <v>3</v>
      </c>
      <c r="B22" s="16" t="s">
        <v>8</v>
      </c>
      <c r="C22" s="13">
        <v>0.8</v>
      </c>
      <c r="D22" s="13">
        <v>0</v>
      </c>
      <c r="E22" s="12"/>
      <c r="F22" s="12"/>
      <c r="I22" s="1">
        <v>0</v>
      </c>
    </row>
    <row r="23" spans="1:11" x14ac:dyDescent="0.25">
      <c r="A23" s="15">
        <v>4</v>
      </c>
      <c r="B23" s="16" t="s">
        <v>7</v>
      </c>
      <c r="C23" s="13">
        <v>1</v>
      </c>
      <c r="D23" s="13">
        <v>1</v>
      </c>
      <c r="E23" s="12">
        <f>D23/C23*100</f>
        <v>100</v>
      </c>
      <c r="F23" s="12">
        <f>D23/I23*100</f>
        <v>100</v>
      </c>
      <c r="I23" s="1">
        <v>1</v>
      </c>
    </row>
    <row r="24" spans="1:11" x14ac:dyDescent="0.25">
      <c r="A24" s="15">
        <v>5</v>
      </c>
      <c r="B24" s="14" t="s">
        <v>6</v>
      </c>
      <c r="C24" s="13">
        <v>139.35</v>
      </c>
      <c r="D24" s="13"/>
      <c r="E24" s="12">
        <f>D24/C24*100</f>
        <v>0</v>
      </c>
      <c r="F24" s="12"/>
    </row>
    <row r="25" spans="1:11" x14ac:dyDescent="0.25">
      <c r="A25" s="15">
        <v>6</v>
      </c>
      <c r="B25" s="14" t="s">
        <v>5</v>
      </c>
      <c r="C25" s="13">
        <v>34.049999999999997</v>
      </c>
      <c r="D25" s="13"/>
      <c r="E25" s="12">
        <f>D25/C25*100</f>
        <v>0</v>
      </c>
      <c r="F25" s="12"/>
    </row>
    <row r="26" spans="1:11" x14ac:dyDescent="0.25">
      <c r="A26" s="15">
        <v>7</v>
      </c>
      <c r="B26" s="14" t="s">
        <v>4</v>
      </c>
      <c r="C26" s="13">
        <v>0</v>
      </c>
      <c r="D26" s="13">
        <v>3.016E-3</v>
      </c>
      <c r="E26" s="12"/>
      <c r="F26" s="12"/>
      <c r="I26" s="1">
        <v>0</v>
      </c>
    </row>
    <row r="27" spans="1:11" x14ac:dyDescent="0.25">
      <c r="A27" s="11" t="s">
        <v>3</v>
      </c>
      <c r="B27" s="10" t="s">
        <v>2</v>
      </c>
      <c r="C27" s="9">
        <v>5.2</v>
      </c>
      <c r="D27" s="9">
        <v>0</v>
      </c>
      <c r="E27" s="8">
        <f>D27/C27*100</f>
        <v>0</v>
      </c>
      <c r="F27" s="7"/>
      <c r="I27" s="1">
        <v>48.75</v>
      </c>
    </row>
    <row r="28" spans="1:11" x14ac:dyDescent="0.25">
      <c r="A28" s="6" t="s">
        <v>1</v>
      </c>
      <c r="B28" s="5" t="s">
        <v>0</v>
      </c>
      <c r="C28" s="4">
        <v>47.5</v>
      </c>
      <c r="D28" s="4">
        <v>0</v>
      </c>
      <c r="E28" s="3">
        <f>D28/C28*100</f>
        <v>0</v>
      </c>
      <c r="F28" s="2">
        <f>D28/171.25*100</f>
        <v>0</v>
      </c>
    </row>
  </sheetData>
  <mergeCells count="7">
    <mergeCell ref="A4:F4"/>
    <mergeCell ref="E7:F7"/>
    <mergeCell ref="A7:A8"/>
    <mergeCell ref="B7:B8"/>
    <mergeCell ref="C7:C8"/>
    <mergeCell ref="D7:D8"/>
    <mergeCell ref="A5:F5"/>
  </mergeCells>
  <pageMargins left="0.61" right="0.39370078740157483" top="0.52" bottom="0.74803149606299213" header="0.31496062992125984" footer="0.31496062992125984"/>
  <pageSetup paperSize="9" scale="9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7970D8-3C12-4254-A23B-E6B638B52463}"/>
</file>

<file path=customXml/itemProps2.xml><?xml version="1.0" encoding="utf-8"?>
<ds:datastoreItem xmlns:ds="http://schemas.openxmlformats.org/officeDocument/2006/customXml" ds:itemID="{D8045B89-FA3B-4F90-B579-A02D13126460}"/>
</file>

<file path=customXml/itemProps3.xml><?xml version="1.0" encoding="utf-8"?>
<ds:datastoreItem xmlns:ds="http://schemas.openxmlformats.org/officeDocument/2006/customXml" ds:itemID="{D37ECA8A-B454-4778-8CCB-75B2A3EEB8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nguyenvonhathang</cp:lastModifiedBy>
  <dcterms:created xsi:type="dcterms:W3CDTF">2019-04-04T02:55:52Z</dcterms:created>
  <dcterms:modified xsi:type="dcterms:W3CDTF">2019-04-11T04:18:46Z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